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brightlyn.sharepoint.com/sites/NIS2/Shared Documents/NIS2 NOREA-ADR Samenwerking/1. Zelfevaluatie/"/>
    </mc:Choice>
  </mc:AlternateContent>
  <xr:revisionPtr revIDLastSave="1721" documentId="120_S{4254B90E-9058-51C6-A9B8-2F4A29876F82}" xr6:coauthVersionLast="47" xr6:coauthVersionMax="47" xr10:uidLastSave="{140B98C4-CD44-4618-B5E1-043FF338EA4E}"/>
  <bookViews>
    <workbookView xWindow="-120" yWindow="-120" windowWidth="38640" windowHeight="21120" tabRatio="878" xr2:uid="{1B8CBDEB-FD70-4CBA-ADDD-A425DBA448D2}"/>
  </bookViews>
  <sheets>
    <sheet name="Toelichting" sheetId="11" r:id="rId1"/>
    <sheet name="Keuzes" sheetId="19" r:id="rId2"/>
    <sheet name="Cbw (NIS2) Control Framework" sheetId="14" r:id="rId3"/>
    <sheet name="ISMS evaluatie" sheetId="3" r:id="rId4"/>
    <sheet name="Resultaten" sheetId="21" r:id="rId5"/>
    <sheet name="Volwassenheid beheersmaatregel" sheetId="12" r:id="rId6"/>
    <sheet name="Template" sheetId="22" r:id="rId7"/>
    <sheet name="Mapping Uitvoeringsverordening" sheetId="15" r:id="rId8"/>
    <sheet name="Mapping BIO2" sheetId="9" r:id="rId9"/>
    <sheet name="Mapping DORA" sheetId="16" r:id="rId10"/>
  </sheets>
  <definedNames>
    <definedName name="_xlnm._FilterDatabase" localSheetId="8" hidden="1">'Mapping BIO2'!$B$6:$E$168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8" i="21" l="1"/>
  <c r="AA7" i="21"/>
  <c r="AC7" i="21"/>
  <c r="AB7" i="21" s="1"/>
  <c r="AD7" i="21"/>
  <c r="AA8" i="21"/>
  <c r="AB8" i="21" s="1"/>
  <c r="AC8" i="21"/>
  <c r="AD8" i="21"/>
  <c r="AA9" i="21"/>
  <c r="AB9" i="21" s="1"/>
  <c r="AC9" i="21"/>
  <c r="AD9" i="21"/>
  <c r="AA10" i="21"/>
  <c r="AB10" i="21" s="1"/>
  <c r="AC10" i="21"/>
  <c r="AD10" i="21"/>
  <c r="AA11" i="21"/>
  <c r="AB11" i="21" s="1"/>
  <c r="AC11" i="21"/>
  <c r="AD11" i="21"/>
  <c r="AA12" i="21"/>
  <c r="AC12" i="21"/>
  <c r="AB12" i="21" s="1"/>
  <c r="AD12" i="21"/>
  <c r="AA13" i="21"/>
  <c r="AB13" i="21" s="1"/>
  <c r="AC13" i="21"/>
  <c r="AD13" i="21"/>
  <c r="AA14" i="21"/>
  <c r="AB14" i="21" s="1"/>
  <c r="AC14" i="21"/>
  <c r="AD14" i="21"/>
  <c r="AA15" i="21"/>
  <c r="AB15" i="21" s="1"/>
  <c r="AC15" i="21"/>
  <c r="AD15" i="21"/>
  <c r="AA16" i="21"/>
  <c r="AB16" i="21" s="1"/>
  <c r="AC16" i="21"/>
  <c r="AD16" i="21"/>
  <c r="AA17" i="21"/>
  <c r="AB17" i="21" s="1"/>
  <c r="AC17" i="21"/>
  <c r="AD17" i="21"/>
  <c r="AA18" i="21"/>
  <c r="AD18" i="21"/>
  <c r="AA19" i="21"/>
  <c r="AB19" i="21" s="1"/>
  <c r="AC19" i="21"/>
  <c r="AD19" i="21"/>
  <c r="E7" i="21"/>
  <c r="F7" i="21" s="1"/>
  <c r="G7" i="21"/>
  <c r="H7" i="21"/>
  <c r="E8" i="21"/>
  <c r="F8" i="21" s="1"/>
  <c r="G8" i="21"/>
  <c r="H8" i="21"/>
  <c r="E9" i="21"/>
  <c r="F9" i="21" s="1"/>
  <c r="G9" i="21"/>
  <c r="H9" i="21"/>
  <c r="G10" i="21"/>
  <c r="G11" i="21"/>
  <c r="G13" i="21"/>
  <c r="M119" i="14" a="1"/>
  <c r="M119" i="14"/>
  <c r="M106" i="14" a="1"/>
  <c r="M106" i="14"/>
  <c r="H37" i="3" a="1"/>
  <c r="H37" i="3"/>
  <c r="H23" i="21"/>
  <c r="H22" i="21"/>
  <c r="H21" i="21"/>
  <c r="H19" i="21"/>
  <c r="H17" i="21"/>
  <c r="H16" i="21"/>
  <c r="H15" i="21"/>
  <c r="H13" i="21"/>
  <c r="H47" i="3" a="1"/>
  <c r="H47" i="3"/>
  <c r="H42" i="3" a="1"/>
  <c r="H42" i="3"/>
  <c r="H10" i="21"/>
  <c r="H11" i="21"/>
  <c r="H12" i="21"/>
  <c r="H14" i="21"/>
  <c r="H18" i="21"/>
  <c r="H20" i="21"/>
  <c r="G20" i="21"/>
  <c r="G18" i="21"/>
  <c r="G14" i="21"/>
  <c r="G12" i="21"/>
  <c r="H7" i="3" a="1"/>
  <c r="H7" i="3"/>
  <c r="M8" i="14" a="1"/>
  <c r="M8" i="14"/>
  <c r="M13" i="14" a="1"/>
  <c r="M13" i="14"/>
  <c r="M18" i="14" a="1"/>
  <c r="M18" i="14"/>
  <c r="M22" i="14" a="1"/>
  <c r="M22" i="14"/>
  <c r="M34" i="14" a="1"/>
  <c r="M34" i="14"/>
  <c r="M45" i="14" a="1"/>
  <c r="M45" i="14"/>
  <c r="M55" i="14" a="1"/>
  <c r="M55" i="14"/>
  <c r="M65" i="14" a="1"/>
  <c r="M65" i="14"/>
  <c r="M75" i="14" a="1"/>
  <c r="M75" i="14"/>
  <c r="M84" i="14" a="1"/>
  <c r="M84" i="14"/>
  <c r="M93" i="14" a="1"/>
  <c r="M93" i="14"/>
  <c r="M132" i="14" a="1"/>
  <c r="M132" i="14"/>
  <c r="M137" i="14" a="1"/>
  <c r="M137" i="14"/>
  <c r="M142" i="14" a="1"/>
  <c r="M142" i="14"/>
  <c r="M147" i="14" a="1"/>
  <c r="M147" i="14"/>
  <c r="M154" i="14" a="1"/>
  <c r="M154" i="14"/>
  <c r="M162" i="14" a="1"/>
  <c r="M162" i="14"/>
  <c r="M173" i="14" a="1"/>
  <c r="M173" i="14"/>
  <c r="M184" i="14" a="1"/>
  <c r="M184" i="14"/>
  <c r="M189" i="14" a="1"/>
  <c r="M189" i="14"/>
  <c r="M194" i="14" a="1"/>
  <c r="M194" i="14"/>
  <c r="M199" i="14" a="1"/>
  <c r="M199" i="14"/>
  <c r="M204" i="14" a="1"/>
  <c r="M204" i="14"/>
  <c r="M209" i="14" a="1"/>
  <c r="M209" i="14"/>
  <c r="E21" i="21"/>
  <c r="F21" i="21" s="1"/>
  <c r="E23" i="21"/>
  <c r="F23" i="21" s="1"/>
  <c r="E22" i="21"/>
  <c r="F22" i="21" s="1"/>
  <c r="E20" i="21"/>
  <c r="F20" i="21" s="1"/>
  <c r="E19" i="21"/>
  <c r="F19" i="21" s="1"/>
  <c r="E18" i="21"/>
  <c r="F18" i="21" s="1"/>
  <c r="E17" i="21"/>
  <c r="F17" i="21" s="1"/>
  <c r="E16" i="21"/>
  <c r="F16" i="21" s="1"/>
  <c r="E15" i="21"/>
  <c r="F15" i="21" s="1"/>
  <c r="E14" i="21"/>
  <c r="F14" i="21" s="1"/>
  <c r="E13" i="21"/>
  <c r="F13" i="21" s="1"/>
  <c r="E12" i="21"/>
  <c r="F12" i="21" s="1"/>
  <c r="E11" i="21"/>
  <c r="F11" i="21" s="1"/>
  <c r="E10" i="21"/>
  <c r="F10" i="21" s="1"/>
  <c r="G15" i="21"/>
  <c r="G16" i="21"/>
  <c r="G17" i="21"/>
  <c r="G19" i="21"/>
  <c r="G21" i="21"/>
  <c r="G22" i="21"/>
  <c r="G23" i="21"/>
  <c r="H32" i="3" l="1" a="1"/>
  <c r="H32" i="3" s="1"/>
  <c r="H27" i="3" a="1"/>
  <c r="H27" i="3" s="1"/>
  <c r="H22" i="3" a="1"/>
  <c r="H22" i="3" s="1"/>
  <c r="H17" i="3" a="1"/>
  <c r="H17" i="3" s="1"/>
  <c r="H12" i="3" a="1"/>
  <c r="H12" i="3" s="1"/>
  <c r="AB18"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<sst xmlns="http://schemas.openxmlformats.org/spreadsheetml/2006/main" count="2122" uniqueCount="1187">
  <si>
    <t>Cbw (NIS2) Control Framework</t>
  </si>
  <si>
    <t>Door ADR en NOREA</t>
  </si>
  <si>
    <t>Een praktisch framework bij de implementatie van de Cyberbeveiligingswet (NIS2-richtlijn), voor het versterken van de digitale operationele weerbaarheid.</t>
  </si>
  <si>
    <t>Versie</t>
  </si>
  <si>
    <t>Wijzigingen</t>
  </si>
  <si>
    <t>Datum:</t>
  </si>
  <si>
    <t>V1.0</t>
  </si>
  <si>
    <t>Initiele versie</t>
  </si>
  <si>
    <t>Introductie</t>
  </si>
  <si>
    <t xml:space="preserve">De evaluatietool is opgesteld als praktisch hulpmiddel om organisaties te ondersteunen bij het op een effectieve wijze verkrijgen van inzicht in de mate waarin zij voldoen aan de Cyberbeveiligingswet (Cbw) en het onderliggende Cyberbeveiligingsbesluit (Cbb).
De evaluatietool is ontwikkeld om inzicht te geven in de huidige staat van cyberweerbaarheid en om verbeterpotentieel te identificeren, gebaseerd op de eisen zoals vastgelegd in de Cbw en Cbb. Het Cbw (NIS2) Control Framework vervangt de geldende wet- en regelgeving niet, maar maakt deze inzichtelijk en hanteerbaar - zie ook het studierapport vanaf p. 16. De Cbw en de Cbb dagen organisaties uit om middels risicoanalyse en inzicht in de eigen organisatie de Cbw en de Cbb te implementeren. Medewerkers van organisaties zijn zelf verantwoordelijk voor het kennen en naleven van de relevante wet- en regelgeving. Bovendien dient bij het gebruik ervan altijd rekening te worden gehouden met de specifieke context en kenmerken van de organisatie en haar omgeving.
</t>
  </si>
  <si>
    <t>Achtergrond wetgeving</t>
  </si>
  <si>
    <t>De Europese NIS2-richtlijn (Directive (EU) 2022/2555) heeft tot doel de fysieke, digitale en economische weerbaarheid van lidstaten te versterken. De NIS2-richtlijn is op 16 januari 2023 in werking getreden en stelt aangescherpte eisen aan de beveiliging van netwerk- en informatiesystemen van organisaties die essentieel en belangrijk zijn voor het functioneren van de samenleving en economie. Lidstaten, waaronder Nederland, zijn verplicht om deze richtlijn om te zetten in nationale wetgeving. Nederland heeft hiervoor de Cyberbeveiligingswet (Cbw) en Cyberbeveiligingsbesluit (Cbb) opgesteld. Deze zullen zal naar verwachting vanaf Q2 2026 van kracht zijn.</t>
  </si>
  <si>
    <t xml:space="preserve">Licentie framework </t>
  </si>
  <si>
    <t>Tenzij anders vermeld is alles in dit werk gelicenceerd onder een Creative Commons Naamsvermelding 4.0-licentie.</t>
  </si>
  <si>
    <t>Wanneer je gebruik wilt maken van dit werk, hanteer dan de volgende methode van naamsvermelding:</t>
  </si>
  <si>
    <t>ADR &amp; NOREA, Cbw (NIS2) Control Framework (2025), CC-BY 4.0 gelicenseerd</t>
  </si>
  <si>
    <t>De volledige licentie-tekst is te lezen op: https://creativecommons.org/licenses/by/4.0/.</t>
  </si>
  <si>
    <t>Feedback en vragen</t>
  </si>
  <si>
    <t xml:space="preserve">Auditdienst Rijk											</t>
  </si>
  <si>
    <t>NOREA</t>
  </si>
  <si>
    <t>Telefoon: 088 – 442 80 00</t>
  </si>
  <si>
    <t xml:space="preserve">Telefoon: 088 – 496 03 80	</t>
  </si>
  <si>
    <t xml:space="preserve">E-mail: adrcommunicatie@minfin.nl  </t>
  </si>
  <si>
    <t>E-mail: norea@norea.nl</t>
  </si>
  <si>
    <t>Auteurs:</t>
  </si>
  <si>
    <t>L.M. Molewijk</t>
  </si>
  <si>
    <t>S. Gangaram Panday</t>
  </si>
  <si>
    <t>E. Hummel</t>
  </si>
  <si>
    <t>T.M. Meeuws</t>
  </si>
  <si>
    <t>Vul in voorafgaan aan de (zelf)evaluatie</t>
  </si>
  <si>
    <t>Scope</t>
  </si>
  <si>
    <t>In tabel 1. leggen organisaties vast op welke organisatie(onderdelen), systemen of processen de evaluatie is toegepast. De opsomming in de tabel is slechts een voorbeeld en kan naar wens worden aangepast. Het is belangrijk deze informatie vast te leggen, omdat het zicht geeft op het bereik van de evaluatie, helpt bij het interpreteren van de resultaten en ondersteunt bij verantwoording richting bestuur en toezichthouders. Met name voor organisaties met een divers landschap is dit van belang.</t>
  </si>
  <si>
    <t>(Kritieke) bedrijfsprocessen</t>
  </si>
  <si>
    <t>Betrokken afdeling(en)</t>
  </si>
  <si>
    <t>Gerelateerde kritieke applicaties</t>
  </si>
  <si>
    <t>Onderliggende support systemen</t>
  </si>
  <si>
    <t>Funtioneel management uitgevoerd door</t>
  </si>
  <si>
    <t>Infrastructuur management uitgevoerd door</t>
  </si>
  <si>
    <t>Betrokken derde partijen</t>
  </si>
  <si>
    <t>Gewenst volwassenheidsniveau</t>
  </si>
  <si>
    <r>
      <rPr>
        <sz val="8"/>
        <color rgb="FF000000"/>
        <rFont val="Verdana"/>
      </rPr>
      <t xml:space="preserve">In tabel 2 geeft de organisatie per domein aan welk volwassenheidsniveau zij willen bereiken. Het is belangrijk dat de organisatie van tevoren nadenkt over het gewenste niveau, zodat duidelijk is wat het doel is van de evaluatie en welke verbeteracties passend zijn.
Het volwassenheidsmodel in het Cbw (NIS2) Control Framework is gebasseerd op het NBA-LIO/NOREA Volwassenheidsmodel voor informatiebeveiliging 3.0. Beide kennen vijf niveaus. </t>
    </r>
    <r>
      <rPr>
        <b/>
        <sz val="8"/>
        <color rgb="FF000000"/>
        <rFont val="Verdana"/>
      </rPr>
      <t>Organisaties zullen op basis van risicomanagement moeten bepalen welk volwassenheidsniveau gewenst is.</t>
    </r>
    <r>
      <rPr>
        <sz val="8"/>
        <color rgb="FF000000"/>
        <rFont val="Verdana"/>
      </rPr>
      <t xml:space="preserve"> Daarbij is het waarschijnlijk dat dit zal verschillen per organisatieonderdeel, systeem, proces en/of onderwerp. 
</t>
    </r>
    <r>
      <rPr>
        <i/>
        <sz val="8"/>
        <color rgb="FF000000"/>
        <rFont val="Verdana"/>
      </rPr>
      <t xml:space="preserve">Bij twijfel over het gewenste volwassenheidsniveau, overweeg hetvolgende;
Als men uitgaat van het kunnen aantonen van opzet, bestaan en werking, komt dit vereenkomt met volwassenheidsniveau 3. 
De Cyberbeveiligingswet geeft, naast het expliciet verplichten van aantoonbaarheid, ook aanknopingspunten die beter aansluiten bij volwassenheidsniveau 4, zoals periodieke evaluaties. </t>
    </r>
  </si>
  <si>
    <t>2.1</t>
  </si>
  <si>
    <t>Beleid over netwerk en informatiesystemen</t>
  </si>
  <si>
    <t>Beleid over risicomanagement</t>
  </si>
  <si>
    <t>Evaluatie</t>
  </si>
  <si>
    <t>Incidentenbehandeling</t>
  </si>
  <si>
    <t>Bedrijfscontinuïteit en crisisbeheer</t>
  </si>
  <si>
    <t>Beveiliging van de toeleveringsketen</t>
  </si>
  <si>
    <t>Verwerven, ontwikkelen en onderhouden van informatiesystemen</t>
  </si>
  <si>
    <t>Cyberhygiëne en opleidingen</t>
  </si>
  <si>
    <t>Beleid over cryptografie</t>
  </si>
  <si>
    <t>Beveiligingsaspecten t.a.v. personeel</t>
  </si>
  <si>
    <t>Beveiligingsaspecten t.a.v. toegangsbeleid</t>
  </si>
  <si>
    <t>Beveiligingsaspecten t.a.v. beheer van assets</t>
  </si>
  <si>
    <t xml:space="preserve">Attenderingen advies en informatie
</t>
  </si>
  <si>
    <t>Eisen aan de training, de trainer en het certificaat en doel van de training</t>
  </si>
  <si>
    <t>Meldplicht significante incidenten</t>
  </si>
  <si>
    <t>Vroegtijdige waarschuwing</t>
  </si>
  <si>
    <t>Nadere regels over meldingen</t>
  </si>
  <si>
    <t>Indien de ISMS evaluatie wordt uitgevoerd dient ook tabel 3 te worden ingevuld.</t>
  </si>
  <si>
    <t>2.2</t>
  </si>
  <si>
    <t>Plan</t>
  </si>
  <si>
    <t>Do</t>
  </si>
  <si>
    <t>Check</t>
  </si>
  <si>
    <t>Act</t>
  </si>
  <si>
    <t>In deze evaluatietool zijn de eisen uit de Cyberbeveilingswet (Cbw) en het Cyberbeveiligingsbesluit (Cbb) verwerkt. Daarnaast zijn er aanvullende sectorspecifieke mappings opgenomen voor de overheid (BIO2) en de financiële sector (DORA). Ter inspiratie voor de mogelijke invulling zijn ook de relevante eisen uit de NIS2 uitvoeringsverordening (EU) 2024/2690 van de Europese Commissie meegenomen.
Score zelfevaluatie staat centraal, het uitvoeren van een review hierop (score review) is optioneel.
De organisatie kiest zelf hoe deze rol(len) in te vullen, bijvoorbeeld:
- Zelfevaluatie door 1e lijn, review door 2e lijn.
- Zelfevaluatie door 2e lijn, review door auditor.
- Uitsluitend zelfevaluatie.</t>
  </si>
  <si>
    <t>Thema</t>
  </si>
  <si>
    <t>Domein</t>
  </si>
  <si>
    <t>Cbw mapping</t>
  </si>
  <si>
    <t>Control ID</t>
  </si>
  <si>
    <t>Beheersmaatregel</t>
  </si>
  <si>
    <t>Toelichting</t>
  </si>
  <si>
    <t>Mapping per Cbw-sector</t>
  </si>
  <si>
    <t>Score zelf-evaluatie</t>
  </si>
  <si>
    <t>Omschrijving Volwassenheid</t>
  </si>
  <si>
    <t>Onderbouwing</t>
  </si>
  <si>
    <t>Score review</t>
  </si>
  <si>
    <t>Analyse reviewer</t>
  </si>
  <si>
    <t>Beheer van ICT-diensten, digitale infrastructuur en digitale aanbieders</t>
  </si>
  <si>
    <t>Overheid</t>
  </si>
  <si>
    <t>Bankwezen en infrastructuur voor de financiële markt</t>
  </si>
  <si>
    <t>Uitvoeringsverordening (EU) 2024/2690</t>
  </si>
  <si>
    <t>BIO2</t>
  </si>
  <si>
    <t xml:space="preserve"> DORA Control Framework</t>
  </si>
  <si>
    <t>Zorgplicht (art. 21)</t>
  </si>
  <si>
    <t>Cbw art. 21.1, 21.3, 24.1
Cbb art. 6, 18</t>
  </si>
  <si>
    <t>1.1</t>
  </si>
  <si>
    <r>
      <rPr>
        <i/>
        <sz val="8"/>
        <color rgb="FF000000"/>
        <rFont val="Verdana"/>
      </rPr>
      <t xml:space="preserve">Komt overeen met D.1: beleid in ISMS evaluatie
</t>
    </r>
    <r>
      <rPr>
        <sz val="8"/>
        <color rgb="FF000000"/>
        <rFont val="Verdana"/>
      </rPr>
      <t>De entiteit heeft een beveiligingsbeleid voor haar netwerk- en informatiesystemen, waarin passende en evenredige technische, organisatorische en operationele maatregelen zijn opgenomen (of naar wordt verwezen). Dit beleid wordt actief toegepast, geëvalueerd en gehandhaafd (middels een managementsystematiek). Het bestuur stelt het beleid vast, herziet het periodiek, en borgt dat personeel en andere betrokkenen op de hoogte zijn van het beleid en handelen in overeenstemming daarmee. In dit beleid worden de rollen, verantwoordelijkheden en bevoegdheden in relatie tot de beveiliging van haar netwerk- en informatiesystemen ook vastgesteld.</t>
    </r>
  </si>
  <si>
    <t>De maatregelen omvatten ten minste het volgende:
a. beleid over risicoanalyse en beveiliging van informatiesystemen;
b. incidentenbehandeling;
c. bedrijfscontinuïteit, zoals back-upbeheer en herstelplannen, en crisisbeheer;
d. de beveiliging van de toeleveringsketen, met inbegrip van beveiligingsgerelateerde aspecten met betrekking tot de relaties tussen de entiteit en haar rechtstreekse leveranciers of dienstverleners.
e. beveiliging bij het verwerven, ontwikkelen en onderhouden van netwerk- en 
informatiesystemen, met inbegrip van de respons op en bekendmaking van kwetsbaarheden;
f. beleid en procedures om de effectiviteit van maatregelen voor het beheersen van cyberbeveiligingsrisico’s te beoordelen;
g. basispraktijken op het gebied van cyberhygiëne en opleiding op het gebied van cyberbeveiliging;
h. beleid en procedures inzake het gebruik van cryptografie en, in voorkomend geval, encryptie;
i. beveiligingsaspecten ten aanzien van personeel, toegangsbeleid en beheer van assets; en
j. wanneer gepast, het gebruik van multifactor-authenticatie- of continue-authenticatieoplossingen, beveiligde spraak-, video- en tekstcommunicatie en beveiligde noodcommunicatiesystemen binnen de entiteit.</t>
  </si>
  <si>
    <t>1.1.2. Het beveiligingsbeleid inzake netwerk- en informatiesystemen moet ten minste jaarlijks door de bestuursorganen worden geëvalueerd en, waar passend, worden geactualiseerd en als zich significante incidenten of significante wijzigingen in de activiteiten of risico’s voordoen. Het resultaat van de evaluaties moet worden gedocumenteerd.
1.2.3. Ten minste één persoon brengt rechtstreeks verslag uit aan de bestuursorganen over aangelegenheden inzake de beveiliging van netwerk- en informatiesystemen.
2.2.1 De entiteit evalueert regelmatig de naleving van haar beleid inzake netwerk- en informatiebeveiliging, thematische beleidslijnen, regels en normen. De bestuursorganen worden door middel van regelmatige rapportage over de nalevingsbeoordelingen op de hoogte gebracht van de status van de netwerk- en informatiebeveiliging.</t>
  </si>
  <si>
    <t>5.01.01</t>
  </si>
  <si>
    <t>5.01.02</t>
  </si>
  <si>
    <t xml:space="preserve">1.1 </t>
  </si>
  <si>
    <t>5.02.01</t>
  </si>
  <si>
    <t xml:space="preserve">5.02.02 </t>
  </si>
  <si>
    <t>Cbw art. 21.2
Cbb art. 7</t>
  </si>
  <si>
    <r>
      <t xml:space="preserve">De entiteit heeft een risicomanagementbeleid met betrekking tot de beveiliging van haar netwerk- en informatiesystemen. Dit beleid omvat ten minste een risicomanagementmethodiek en criteria voor risico acceptatie. Voor de toepassing van het beleid zijn processen en procedures opgenomen voor risicoanalyse, risicobeoordeling en risicobehandeling. </t>
    </r>
    <r>
      <rPr>
        <strike/>
        <sz val="8"/>
        <rFont val="Verdana"/>
        <family val="2"/>
      </rPr>
      <t xml:space="preserve">
</t>
    </r>
    <r>
      <rPr>
        <sz val="8"/>
        <rFont val="Verdana"/>
        <family val="2"/>
      </rPr>
      <t>De entiteit heeft, op basis van de risico analyse, een overzicht van de risico's voor haar netwerk- en informatiesystemen. Aan de hand van dit overzicht worden eisen aan de beveiliging (beveiligingeisen) van de netwerk en informatiesystemen gesteld, en indien de risicoanalyse hiertoe aanleiding geeft maatregelen getroffen.</t>
    </r>
  </si>
  <si>
    <t>Bij het selecteren van de maatregelen houdt de entiteit in ieder geval rekening met:
- de stand van de techniek
- de uitvoeringskosten
- indien van toepassing, de desbetreffende Europese en internationale normen.
- de evenredigheid van de maatregelen: de mate waarin zij aan risico’s is blootgesteld, de omvang van de entiteit, de kans dat zich incidenten voordoen en de ernst ervan (met inbegrip van de maatschappelijke en economische gevolgen).</t>
  </si>
  <si>
    <t>2.1.1 De resultaten van de risicobeoordeling en de restrisico’s worden aanvaard door de bestuursorganen of, indien van toepassing, door personen die verantwoordelijk en bevoegd zijn om risico’s te beheren, mits de relevante entiteiten zorgen voor adequate rapportage aan de bestuursorganen.
2.1.2 Entiteiten zullen het risicotolerantieniveau vaststellen overeenkomstig de risicobereidheid van de entiteit.</t>
  </si>
  <si>
    <t>n.v.t.</t>
  </si>
  <si>
    <t>2.4</t>
  </si>
  <si>
    <t xml:space="preserve">3.1 </t>
  </si>
  <si>
    <t>Cbb art. 19</t>
  </si>
  <si>
    <t>3.1</t>
  </si>
  <si>
    <t>De entiteit evalueert periodiek de doeltreffendheid van de maatregelen die zij heeft genomen en de effecten ervan in de praktijk, en legt het resultaat daarvan schriftelijk vast. De entiteit past naar aanleiding van de uitkomst van die evaluaties de maatregelen waar nodig aan.</t>
  </si>
  <si>
    <t>7.1 &amp; 7.2 In het beleid en de procedures wordt rekening gehouden met de resultaten van de risicobeoordeling en met significante incidenten uit het verleden. In het beleid wordt bepaalt:
a) welke maatregelen voor het beheer van cyberbeveiligingsrisico’s moeten worden gemonitord en gemeten, met
inbegrip van processen en controles;
b) de methoden voor het monitoren, meten, analyseren en evalueren, al naargelang het geval, om te zorgen voor
valide resultaten;
c) wanneer de monitoring en de meting moeten worden uitgevoerd;
d) wie verantwoordelijk is voor het monitoren en meten van de doeltreffendheid van de maatregelen voor het
beheer van cyberbeveiligingsrisico’s;
e) wanneer de resultaten van de monitoring en meting moeten worden geanalyseerd en geëvalueerd;
f) wie deze resultaten moet analyseren en evalueren.</t>
  </si>
  <si>
    <t>2.5</t>
  </si>
  <si>
    <t>4.1</t>
  </si>
  <si>
    <t>Cbw art. 21.2
Cbb art. 8.1, 8.2</t>
  </si>
  <si>
    <t xml:space="preserve">De entiteit heeft een incident managementbeleid dat wordt gecommuniceerd en geïmplementeerd. In dit beleid worden de rollen, verantwoordelijkheden en bevoegdheden ten aanzien van incidentenbehandeling vastgesteld.
</t>
  </si>
  <si>
    <t>In het beleid zijn de rollen, verantwoordelijkheden en bevoegdheden vastgesteld vast voor:
a. het tijdig detecteren van incidenten;
b. het analyseren en beoordelen van incidenten;
c. het reageren op, beperken van de gevolgen van, wegnemen van de oorzaak van en herstellen van
incidenten;
d. het documenteren van incidenten;
e. het rapporteren van incidenten; en
f. het leren van incidenten.</t>
  </si>
  <si>
    <t>3.1.3 De in het beleid vastgestelde taken, verantwoordelijkheden en procedures worden getest en geëvalueerd en, waar passend, geactualiseerd met geplande tussenpozen en na significante incidenten of significante wijzigingen in de activiteiten of risico’s.
3.5.3 De entiteit stelt een communicatieplan vast met de Computer Security Incident Response Teams (CSIRT’s) of, indien van toepassing, de bevoegde autoriteiten, met betrekking tot de melding van incidenten en voor communicatie tussen personeelsleden en relevante externe belanghebbenden.</t>
  </si>
  <si>
    <t>5.24.01</t>
  </si>
  <si>
    <t>5.24.02</t>
  </si>
  <si>
    <t>11.1</t>
  </si>
  <si>
    <t>5.24.03</t>
  </si>
  <si>
    <t>5.24.04</t>
  </si>
  <si>
    <t>11.3</t>
  </si>
  <si>
    <t xml:space="preserve"> 5.24.05</t>
  </si>
  <si>
    <t>5.24.06</t>
  </si>
  <si>
    <t>5.25.01</t>
  </si>
  <si>
    <t>5.26.01</t>
  </si>
  <si>
    <t>5.27.01</t>
  </si>
  <si>
    <t>5.27.02</t>
  </si>
  <si>
    <t>5.28.01</t>
  </si>
  <si>
    <t xml:space="preserve"> 8.15.01</t>
  </si>
  <si>
    <t>8.15.02</t>
  </si>
  <si>
    <t>8.15.03</t>
  </si>
  <si>
    <t>8.15.04</t>
  </si>
  <si>
    <t>8.15.05</t>
  </si>
  <si>
    <t>8.15.06</t>
  </si>
  <si>
    <t>8.16.01</t>
  </si>
  <si>
    <t>8.16.02</t>
  </si>
  <si>
    <t>8.16.03</t>
  </si>
  <si>
    <t>8.16.04</t>
  </si>
  <si>
    <t>Cbw art. 21.2
Cbb art. 8.3, 8.4, 8.5, 8.6</t>
  </si>
  <si>
    <t>4.2</t>
  </si>
  <si>
    <t xml:space="preserve">De entiteit heeft processen en procedures om relevante activiteiten, handelingen en gebeurtenissen in haar netwerk- en informatiesystemen te monitoren teneinde incidenten te detecteren, analyseren en classificeren. De entiteit logt de voor de beveiliging van haar netwerk- en informatiesystemen relevante gebeurtenissen in haar netwerk- en informatiesystemen. De logbestanden worden opgeslagen gedurende een vooraf bepaalde periode en beschermt deze tegen ongeautoriseerde wijzigingen. </t>
  </si>
  <si>
    <t>Deze processen en procedures zijn vastgesteld en aantoonbaar toegepast, en bevatten ten minste:
a. het tijdig detecteren van incidenten;
b. het analyseren en beoordelen van incidenten;
c. het reageren op, beperken van de gevolgen van, wegnemen van de oorzaak van en herstellen van
incidenten;
d. het documenteren van incidenten;
e. het rapporteren van incidenten; en
f. het leren van incidenten.</t>
  </si>
  <si>
    <t>3.2.3 De logbestanden worden regelmatig nagekeken op ongebruikelijke of ongewenste trends. Waar passend bevatten de logbestanden:
a) relevant uitgaand en inkomend netwerkverkeer;
b) de aanmaak, wijziging of verwijdering van gebruikers van de netwerk- en informatiesystemen van de relevante
entiteiten en de uitbreiding van de machtigingen;
c) toegang tot systemen en toepassingen;
d) gebeurtenissen in verband met authenticatie;
e) alle bevoorrechte toegang tot systemen en toepassingen, en activiteiten van beheeraccounts;
f) toegang tot of wijzigingen van kritieke configuratie- en back-upbestanden;
g) logbestanden van gebeurtenissen en logbestanden van beveiligingsinstrumenten, zoals antivirus, inbraakdetec­
tiesystemen of firewalls;
h) het gebruik van systeembronnen en de prestaties daarvan;
i) fysieke toegang tot faciliteiten;
j) toegang tot en gebruik van netwerkuitrusting en -apparatuur;
k) het activeren, stoppen en pauzeren van de verschillende logboeken;
l) omgevingsgebeurtenissen.</t>
  </si>
  <si>
    <t>22.2</t>
  </si>
  <si>
    <t>22.3</t>
  </si>
  <si>
    <t>8.15.01</t>
  </si>
  <si>
    <t>Cbw art. 21.3.c
Cbb art. 9.1, 9.2</t>
  </si>
  <si>
    <t>5.1</t>
  </si>
  <si>
    <t>De entiteit heeft een bedrijfscontinuïteitbeleid met betrekking tot haar netwerk- en informatiesystemen.</t>
  </si>
  <si>
    <t>De entiteit stelt in het kader van het toepassen van het beleid processen en procedures vast voor het borgen van haar bedrijfscontinuïteit, waaronder in ieder geval processen en procedures voor het herstellen van haar netwerk- en informatiesystemen en voor het maken en periodiek verifiëren van de betrouwbaarheid van back-ups van software en gegevens. De entiteit past deze processen en procedures aantoonbaar toe en test
deze periodiek.</t>
  </si>
  <si>
    <t>4.1.2 Het plan omvat, waar passend, het volgende:
a) doel, reikwijdte en publiek;
b) taken en verantwoordelijkheden;
c) belangrijkste contacten en (interne en externe) communicatiekanalen;
d) voorwaarden voor activering en deactivering van het plan;
e) opdracht tot hervatting van de activiteiten;
f) herstelplannen voor specifieke activiteiten, met inbegrip van hersteldoelstellingen;
g) de vereiste middelen, met inbegrip van back-ups en redundanties;
h) herstel en hervatting van activiteiten na afloop van tijdelijke maatregelen.
4.1.3 De entiteit voert een bedrijfsimpactanalyse uit om de mogelijke gevolgen van ernstige verstoringen van haar bedrijfsactiviteiten te beoordelen en stelt op basis van de resultaten van de bedrijfsimpactanalyse, continuïteitsvereisten voor de netwerk- en informatiesystemen vast.</t>
  </si>
  <si>
    <t>5.29.01</t>
  </si>
  <si>
    <t>5.30.01</t>
  </si>
  <si>
    <t>9.1</t>
  </si>
  <si>
    <t>7.05.01</t>
  </si>
  <si>
    <t>7.11.01</t>
  </si>
  <si>
    <t>8.13.01</t>
  </si>
  <si>
    <t>8.13.02</t>
  </si>
  <si>
    <t>8.13.03</t>
  </si>
  <si>
    <t>8.13.04</t>
  </si>
  <si>
    <t>8.14.01</t>
  </si>
  <si>
    <t>Cbw art. 21.3.c
Cbb art. 9.3, 9.4</t>
  </si>
  <si>
    <t>5.2</t>
  </si>
  <si>
    <t>De entiteit heeft een bedrijfscontinuiteitsplan en een herstelplan. De entiteit past ze toe in geval van een incident en test de plannen periodiek.</t>
  </si>
  <si>
    <t>4.2.2 Back-upplannen omvatten het volgende:
a) hersteltijden;
b) garantie dat back-ups volledig en nauwkeurig zijn, met inbegrip van configuratiegegevens en gegevens die zijn
opgeslagen in cloudcomputingdiensten;
c) opslag van back-ups (online of offline) op een veilige locatie of locaties die zich niet in hetzelfde netwerk
bevinden als het systeem, en die op voldoende afstand liggen om geen schade te ondervinden van een
calamiteit op de hoofdlocatie;
d) passende fysieke en logische toegangscontroles tot back-ups, in overeenstemming met het classificatieniveau
van de activa;
e) herstel van gegevens uit back-ups;
f) bewaartermijnen op basis van zakelijke en wettelijke vereisten.</t>
  </si>
  <si>
    <t>8.1</t>
  </si>
  <si>
    <t>8.2</t>
  </si>
  <si>
    <t>9.5</t>
  </si>
  <si>
    <t>Cbw art. 21.3.c
Cbb art. 9.5</t>
  </si>
  <si>
    <t>5.3</t>
  </si>
  <si>
    <t xml:space="preserve">De entiteit heeft een crisisbeheersingsplan en test en beoefent dit plan periodiek. 
</t>
  </si>
  <si>
    <r>
      <t>Het plan bevat ten minste:
- de taken, verantwoordelijkheden en bevoegdheden voor het personeel ten tijde van crisis
- een beschrijving van de communicatiemiddelen ten tijde van crisis</t>
    </r>
    <r>
      <rPr>
        <strike/>
        <sz val="8"/>
        <rFont val="Verdana"/>
        <family val="2"/>
      </rPr>
      <t xml:space="preserve"> 
</t>
    </r>
    <r>
      <rPr>
        <sz val="8"/>
        <rFont val="Verdana"/>
        <family val="2"/>
      </rPr>
      <t>- wanneer passend, een beschrijving van de beschikbare noodvoorzieningen, waaronder het gebruik van beveiligde noodcommunicatiesystemen ten tijde van crisis.</t>
    </r>
  </si>
  <si>
    <t>4.3.4. De relevante entiteiten testen, evalueren en, waar passend, actualiseren het crisisbeheersingsplan op gezette tijden of naar aanleiding van significante incidenten of significante wijzigingen in operaties of risico’s.
4.3.2. De relevante entiteiten zorgen ervoor dat het crisisbeheersingsproces ten minste betrekking heeft op de volgende elementen:
a) taken en verantwoordelijkheden voor het personeel en, waar passend, leveranciers en dienstverleners, met
vermelding van de taakverdeling in crisissituaties, met inbegrip van specifiek te volgen stappen;
b) passende communicatiemiddelen tussen de relevante entiteiten en de relevante bevoegde autoriteiten;
c) toepassing van passende maatregelen om de veiligheid van de netwerk- en informatiesystemen in crisissituaties
te waarborgen.
Voor de toepassing van punt b) omvat de informatiestroom tussen de relevante entiteiten en de relevante bevoegde
autoriteiten zowel verplichte mededelingen, zoals incidentverslagen en bijbehorende tijdschema’s, als niet-verplichte
mededelingen.</t>
  </si>
  <si>
    <t>9.2</t>
  </si>
  <si>
    <t xml:space="preserve">Cbw art. 21.3.d, 21.4
Cbb art. 10.1  </t>
  </si>
  <si>
    <t>6.1</t>
  </si>
  <si>
    <t xml:space="preserve">De entiteit heeft beleid over de beveiliging en maatregelen van de toeleveringsketen. De entiteit bepaalt in dat beleid haar omgang met afhankelijkheden van de producten en diensten van haar rechtstreekse leveranciers en dienstverleners die invloed kunnen hebben op de beveiliging van haar netwerk- en informatiesystemen. 
</t>
  </si>
  <si>
    <t xml:space="preserve">5.1.2 De entiteit stelt criteria vast voor het selecteren en contracteren van leveranciers en dienstverleners. Die criteria omvatten: 
a) de cyberbeveiligingspraktijken van de leveranciers en dienstverleners, met inbegrip van hun beveiligde ontwikkelingsprocedures;
b) het vermogen van de leveranciers en dienstverleners om te voldoen aan de door de relevante entiteiten vastgestelde cyberbeveiligingsspecificaties;
c) de algemene kwaliteit en veerkracht van ICT-producten en -diensten en de daarin vervatte maatregelen voor het beheer van cyberbeveiligingsrisico’s, met inbegrip van de risico’s en het classificatieniveau van de ICT-producten
en -diensten;
d) het vermogen van de relevante entiteiten om de leveringsbronnen te diversifiëren en de afhankelijkheid van verkopers te beperken, indien van toepassing.
5.1.7 De entiteit evalueert periodiek het beleid. Ten behoeve hiervan zal de entiteit: 
a) indien van toepassing, regelmatig toezicht houden op de verslagen over de uitvoering van de overeenkomsten inzake dienstverleningsniveau;
b) incidenten met betrekking tot ICT-producten en -diensten van leveranciers en dienstverleners evalueren;
c) de noodzaak van ongeplande evaluaties beoordelen en de bevindingen op begrijpelijke wijze documenteren;
d) de risico’s van veranderingen in verband met ICT-producten en -diensten van leveranciers en dienstverleners analyseren en, waar passend, tijdig risicobeperkende maatregelen nemen.
</t>
  </si>
  <si>
    <t>5.19.01</t>
  </si>
  <si>
    <t>5.20.01</t>
  </si>
  <si>
    <t>2.6</t>
  </si>
  <si>
    <t>5.20.02</t>
  </si>
  <si>
    <t>5.20.03</t>
  </si>
  <si>
    <t>5.20.04</t>
  </si>
  <si>
    <t>5.20.05</t>
  </si>
  <si>
    <t>5.20.06</t>
  </si>
  <si>
    <t>5.21.01</t>
  </si>
  <si>
    <t>5.21.03</t>
  </si>
  <si>
    <t>5.21.04</t>
  </si>
  <si>
    <t>5.22.01</t>
  </si>
  <si>
    <t>5.22.02</t>
  </si>
  <si>
    <t>5.23.01</t>
  </si>
  <si>
    <t>5.31.01</t>
  </si>
  <si>
    <t>8.25.01</t>
  </si>
  <si>
    <t>8.26.01</t>
  </si>
  <si>
    <t>8.27.01</t>
  </si>
  <si>
    <t>8.28.01</t>
  </si>
  <si>
    <t>Cbw art. 21.3.d
Cbb art. 10.2</t>
  </si>
  <si>
    <t>6.2</t>
  </si>
  <si>
    <t>De entiteit toetst periodiek of rechtstreekse (diensten)leveranciers voldoen aan de beveiligingseisen.</t>
  </si>
  <si>
    <t>5.1.4 De entiteit zorgt ervoor dat contracten met leveranciers, rekening houdend met het risico, het volgende specificeren: 
a) cyberbeveiligingsvereisten voor de leveranciers of dienstverleners, met vastgestelde vereisten met betrekking tot de beveiliging bij de verwerving van ICT-diensten of ICT-producten;
b) vereisten inzake risicobewustzijn, vaardigheden en opleiding en, waar passend, certificaten die van de werknemers van de leveranciers of dienstverleners worden verlangd;
c) vereisten inzake de verificatie van de achtergrond van de werknemers van leveranciers en dienstverleners;
d) een verplichting voor leveranciers en dienstverleners om de relevante entiteiten onverwijld in kennis te stellen van incidenten die een risico vormen voor de beveiliging van de netwerk- en informatiesystemen van die
entiteiten;
e) het recht op controle of het recht om auditverslagen te ontvangen;
f) een verplichting voor leveranciers en dienstverleners om kwetsbaarheden aan te pakken die een risico vormen voor de beveiliging van de netwerk- en informatiesystemen van de relevante entiteiten;
g) vereisten inzake uitbesteding en, indien de relevante entiteiten onderaanneming toestaan, cyberbeveiligings­ vereisten voor onderaannemers in overeenstemming met de in punt a) bedoelde cyberbeveiligingsvereisten;
h) verplichtingen voor de leveranciers en dienstverleners bij beëindiging van het contract, zoals het verzamelen en verwijderen van de informatie die de leveranciers en dienstverleners bij de uitoefening van hun taken hebben
verkregen.
5.2 De entiteit houdt een register bij van directe leveranciers en dienstverleners, met inbegrip van a) contactpunten per directe leverancier en dienstverlener; b) een lijst van ICT-producten, -diensten en -processen die door de directe leverancier of dienstverlener aan de relevante entiteiten worden geleverd.</t>
  </si>
  <si>
    <t xml:space="preserve">15.1
</t>
  </si>
  <si>
    <t>16.1</t>
  </si>
  <si>
    <t>16.2</t>
  </si>
  <si>
    <t>17.4</t>
  </si>
  <si>
    <t xml:space="preserve">Cbw art. 21.3.e
Cbb art. 11.1 </t>
  </si>
  <si>
    <t>7.1</t>
  </si>
  <si>
    <t xml:space="preserve">De entiteit heeft, op basis van de beveilingseisen (zie 2.1), beleid voor het mitigeren en beheersen van risico’s die voortvloeien uit het verwerven van software, hardware of diensten die betrekking hebben op haar netwerk- en informatiesystemen. 
</t>
  </si>
  <si>
    <t xml:space="preserve">De entiteit stelt de procedure en de eisen vast op basis op van de analyses uit het beleid over risicomanagement over de beveiliging van haar netwerk- en informatiesystemen (zie artikel 7). Deze eisen maken waar mogelijk deel uit van de overeenkomsten bij de verwerving van software, hardware en diensten.
In het geval van onderhoud en beheer hebben de procedures ten minste betrekking op het configuratiebeheer en het veranderingsbeheer van de netwerk- en informatiesystemen. 
</t>
  </si>
  <si>
    <t xml:space="preserve">6.1.2 De procedures en processen voor verwerven van ICT-diensten of ICT-producten omvatten: 
a) beveiligingsvoorschriften die van toepassing zijn op de aan te schaffen ICT-diensten of -producten;
b) vereisten inzake beveiligingsupdates gedurende de gehele levensduur van de ICT-diensten of ICT-producten, of vervanging na het einde van de ondersteuningsperiode;
c) informatie over de hardware- en softwarecomponenten die in de ICT-diensten of ICT-producten worden gebruikt;
d) informatie over de uitgevoerde cyberbeveiligingsfuncties van de ICT-diensten of ICT-producten en de configuratie die nodig is voor de veilige werking ervan;
e) de garantie dat de ICT-diensten of ICT-producten voldoen aan de beveiligingsvereisten overeenkomstig punt a);
f) methoden om te valideren dat de geleverde ICT-diensten of ICT-producten aan de vermelde beveiligingseisen voldoen, alsmede documentatie van de resultaten van de validering.
</t>
  </si>
  <si>
    <t>5.06.01</t>
  </si>
  <si>
    <t>5.07.01</t>
  </si>
  <si>
    <t>12.1</t>
  </si>
  <si>
    <t>5.14.01</t>
  </si>
  <si>
    <t>5.14.02</t>
  </si>
  <si>
    <t>5.14.03</t>
  </si>
  <si>
    <t>5.14.05</t>
  </si>
  <si>
    <t>7.01.01</t>
  </si>
  <si>
    <t>8.08.01</t>
  </si>
  <si>
    <t>8.08.05</t>
  </si>
  <si>
    <t>8.09.01</t>
  </si>
  <si>
    <t>8.11.01</t>
  </si>
  <si>
    <t>8.12.01</t>
  </si>
  <si>
    <t>8.20.01</t>
  </si>
  <si>
    <t>8.20.02</t>
  </si>
  <si>
    <t>8.21.01</t>
  </si>
  <si>
    <t>8.21.02</t>
  </si>
  <si>
    <t>8.21.03</t>
  </si>
  <si>
    <t>8.21.04</t>
  </si>
  <si>
    <t>Cbw art. 21.3.e
Cbb art. 11.2</t>
  </si>
  <si>
    <t>7.2</t>
  </si>
  <si>
    <t xml:space="preserve">De entiteit heeft (indien van toepassing) processen en procedures voor de veilige ontwikkeling van haar netwerk- en informatiesystemen. Deze processen en procedures hebben betrekking op alle ontwikkelingsfasen van de netwerk- en informatiesystemen van de entiteit. </t>
  </si>
  <si>
    <t>6.2.2 De regels voor beveiligde ontwikkeling van netwerk- en informatiesystemen (of de uitbesteding daarvan) omvatten:
a) een analyse uitvoeren van de beveiligingsvoorschriften in de specificatie- en ontwerpfase van elk ontwikkelingsof overnameproject dat door of namens die entiteiten wordt uitgevoerd;
b) beginselen voor de engineering van veilige systemen en beginselen voor veilige codering toepassen op alle activiteiten voor de ontwikkeling van informatiesystemen, zoals het bevorderen van cyberbeveiliging-by-design of zero trust-architectuur;
c) beveiligingsvoorschriften vaststellen met betrekking tot ontwikkelingsomgevingen;
d) beveiligingstestprocessen vaststellen en toepassen in de ontwikkelingscyclus;
e) gegevens over beveiligingstests op passende wijze selecteren, beschermen en beheren;
f) testgegevens saneren en anonimiseren overeenkomstig de volgens punt 2.1 uitgevoerde risicobeoordeling</t>
  </si>
  <si>
    <t>12.2</t>
  </si>
  <si>
    <t>5.14.04</t>
  </si>
  <si>
    <t>12.3</t>
  </si>
  <si>
    <t>12.4</t>
  </si>
  <si>
    <t>13.1</t>
  </si>
  <si>
    <t>13.2</t>
  </si>
  <si>
    <t>Cbw art. 21.3.e
Cbb art. 11.3</t>
  </si>
  <si>
    <t>7.3</t>
  </si>
  <si>
    <t>De entiteit heeft processen en procedures voor het onderhoud en beheer van haar netwerk- en informatiesystemen. Deze processen en procedures hebben ten minste betrekking op het configuratiebeheer en het wijzigingsbeheer van de netwerk- en informatiesystemen van de entiteit.</t>
  </si>
  <si>
    <t>6.4.1. De relevante entiteiten passen procedures voor veranderingsbeheer toe om wijzigingen van netwerk- en informatie­ systemen te controleren. 
6.5.1. De relevante entiteiten dragen zorg voor het vaststellen, uitvoeren en toepassen van een beleid en procedures voor beveiligingstests. 
6.6.1 De entiteit zorgt ervoor dat a) beveiligingspatches worden toegepast binnen een redelijke termijn nadat zij beschikbaar zijn; b) beveiligingspatches worden getest voordat zij in productiesystemen worden toegepast; c) beveiligingspatches afkomstig zijn van betrouwbare bronnen en op integriteit worden gecontroleerd; d) er aanvullende maatregelen worden genomen en restrisico’s worden aanvaard in gevallen waarin een patch niet beschikbaar is of niet wordt toegepast conform haar beleid.
6.7.1 De entiteit neemt passende maatregelen ten aanzien van de netwerkbeveiliging. Voor een overzicht van passende maatregelen zie artikel 6.7.2. 
6.8.1 De entiteit zorgt voor segmentatie van systemen in netwerken of zones overeenkomstig de resultaten van de risicobeoordeling. Voor een overzicht van netwerk segmentatie maatregelen zie artikel 6.8.2.
6.9.1. De entiteit beschermt de netwerk- en informatiesystemen tegen kwaadaardige en ongeoorloofde
software (zoals malware). Daartoe implementeert de entiteit met name maatregelen om het gebruik van kwaadaardige en ongeoorloofde software op te sporen of te voorkomen. 
6.10.1. De entiteit verkrijgt informatie over technische kwetsbaarheden in de netwerk- en informatie­
systemen, evalueert haar blootstelling aan dergelijke kwetsbaarheden en nemen passende maatregelen om de kwetsbaarheden te beheren. Zie verder artikel 6.10.2 voor een overzicht.</t>
  </si>
  <si>
    <t>6.3</t>
  </si>
  <si>
    <t>6.4</t>
  </si>
  <si>
    <t>Cbw art. 21.3.g
Cbb art. 12.1</t>
  </si>
  <si>
    <t xml:space="preserve">De entiteit zorgt ervoor dat haar personeel en andere binnen de entiteit werkzame personen zich bewust zijn van de risico’s met betrekking tot de netwerk- en informatiesystemen van de entiteit en praktijken op het gebied van cyberhygiëne toepassen. </t>
  </si>
  <si>
    <t xml:space="preserve">8.1.1 De entiteit zorgt ervoor dat haar werknemers, met inbegrip van leden van bestuursorganen, maar ook directe leveranciers en dienstverleners zich bewust zijn van risico’s, op de hoogte zijn van het belang van cyberbeveiliging en praktijken op het gebied van cyberhygiëne toepassen. </t>
  </si>
  <si>
    <t>6.03.02</t>
  </si>
  <si>
    <t>6.08.01</t>
  </si>
  <si>
    <t>17.3</t>
  </si>
  <si>
    <t>7.01.02</t>
  </si>
  <si>
    <t>8.01.02</t>
  </si>
  <si>
    <t>8.07.01</t>
  </si>
  <si>
    <t>8.08.02</t>
  </si>
  <si>
    <t>8.22.01</t>
  </si>
  <si>
    <t>8.23.01</t>
  </si>
  <si>
    <t>Cbw art. 21.3.g
Cbb art. 12.2</t>
  </si>
  <si>
    <t>De entiteit wijst het personeel en andere binnen de entiteit werkzame personen aan waarvan de rollen, verantwoordelijkheden en bevoegdheden vaardigheden en deskundigheid vereisen op het gebied van beveiliging van de netwerk- en informatiesystemen en zorgt ervoor dat zij regelmatig opleiding krijgen over de beveiliging van netwerk- en informatiesystemen.</t>
  </si>
  <si>
    <t xml:space="preserve">8.1.2 De entiteit biedt haar werknemers, met inbegrip van leden van bestuursorganen, maar ook directe leveranciers en dienstverleners een bewustmakingsprogramma aan dat op regelmatige tijdstippen wordt gepland, zodat de activiteiten worden herhaald en nieuwe werknemers er ook bij worden betrokken, wordt vastgesteld in overeenstemming met het beleid inzake netwerk- en informatiebeveiliging, themaspecifieke beleidsmaatregelen en relevante procedures inzake netwerk- en informatiebeveiliging en informatie bevat over relevante cyberdreigingen, de bestaande maatregelen voor het beheer van cyberbeveili­gingsrisico’s, contactpunten en middelen voor aanvullende informatie en advies over cyberbeveiligingsaange­
legenheden, alsook praktijken op het gebied van cyberhygiëne voor gebruikers.
8.1.3 Het bewustmakingsprogramma wordt, waar passend, getest op doeltreffendheid en geactualiseerd waar nodig. 
8.2.2 De entiteit draagt zorg voor het opstellen en toepassen van een opleidingsprogramma in overeenstemming met het beleid inzake netwerk- en informatiebeveiliging, themaspecifieke beleidsmaatregelen en andere relevante procedures inzake netwerk- en informatiebeveiliging, waarin de opleidingsbehoeften voor bepaalde rollen en functies op basis van criteria zijn vastgelegd. 
8.2.3: Dit opleidingsprogramma wordt periodiek beoordeelt op doeltreffendheid. </t>
  </si>
  <si>
    <t>1.2</t>
  </si>
  <si>
    <t>Cbw art. 21.3.h
Cbb art. 13</t>
  </si>
  <si>
    <t xml:space="preserve">De entiteit heeft beleid over het gebruik van cryptografie en heeft om dit beleid uit te voeren vastgestelde processen en procedures voor het gebruik van cryptografie. </t>
  </si>
  <si>
    <t>In het beleid wordt in ieder geval uitgewerkt:
a. in welke gevallen cryptografie ingezet wordt;
b. in voorkomende gevallen welke typen encryptie worden gebruikt en de wijze waarop deze worden toegepast;
c. wie binnen de entiteit verantwoordelijk zijn voor de implementatie van cryptografie; 
d. wie binnen de entiteit verantwoordelijk zijn voor het sleutelbeheer.</t>
  </si>
  <si>
    <t>9.2 In het beleid en de procedures wordt het volgende vastgesteld: a) in overeenstemming met de classificatie van activa van de entiteit, het type, de sterkte en de kwaliteit van de cryptografische maatregelen die nodig zijn om de activa van de relevante entiteiten te beschermen, met inbegrip van inactieve gegevens en gegevens in transit b) de vast te stellen protocollen of families van protocollen, alsmede cryptografische algoritmen, versleutelingssterkte, cryptografische oplossingen en gebruikspraktijken die moeten worden goedgekeurd en die vereist zijn voor gebruik waar passend volgens een cryptoagility-benadering c) de benadering op het gebied van sleutelbeheer (zie aanvullende eisen 1 t/m 12).</t>
  </si>
  <si>
    <t>8.07.02</t>
  </si>
  <si>
    <t>24.2</t>
  </si>
  <si>
    <t>8.08.03</t>
  </si>
  <si>
    <t>8.24.01</t>
  </si>
  <si>
    <t>8.24.02</t>
  </si>
  <si>
    <t>8.24.03</t>
  </si>
  <si>
    <t>8.24.04</t>
  </si>
  <si>
    <t>8.24.05</t>
  </si>
  <si>
    <t>Cbw art. 21.3.i
Cbb art. 14</t>
  </si>
  <si>
    <t>10.1</t>
  </si>
  <si>
    <t>De entiteit wijst het personeel en andere binnen de entiteit werkzame personen aan die worden belast met rollen, verantwoordelijkheden en bevoegdheden met betrekking tot de beveiliging van haar netwerk- en informatiesystemen en evalueert deze aanwijzing periodiek.
Daarnaast stelt de entiteit betrouwbaarheidseisen op waaraan haar personeel en andere binnen de entiteit werkzame personen moeten voldoen, voor zover deze passend en noodzakelijk zijn voor hun taakuitoefening met betrekking tot de beveiliging van de netwerk- en informatiesystemen van de entiteit.</t>
  </si>
  <si>
    <t xml:space="preserve">10.1.1 De entiteit zorgt ervoor dat haar werknemers en directe leveranciers en dienstverleners, waar van toepassing, hun verantwoorde­lijkheden op het gebied van beveiliging begrijpen en aanvaarden. 
10.2.3 De entiteit evalueert op geplande tijdstippen en ten minste eenmaal per jaar de toewijzing van personeel aan specifieke rollen als bedoeld in punt 10.1.1 evenals haar verbintenis inzake personeel in dat opzicht. 
10.2.1 De entiteit zorgt voor verificatie van de achtergrond van haar werknemers en, indien van toepassing, van directe leveranciers en dienstverleners indien dit noodzakelijk is voor hun rol, verantwoordelijkheden en bevoegdheden.
10.2.3 De entiteit evalueert en, waar passend, actualiseert het beleid met geplande tussenpozen en werkt
het indien nodig bij.
10.3.1 &amp; 10.3.2 De entiteit zorgt ervoor dat de verantwoordelijkheden en taken op het gebied van netwerk- en informatiebeveiliging die van kracht blijven na beëindiging of wijziging van het dienstverband van haar werknemers, contractueel worden vastgelegd en gehandhaafd. 
10.4.1. De entiteit zorgt voor het opzetten, communiceren en onderhouden van een tuchtprocedure voor de
behandeling van inbreuken op het beleid inzake netwerk- en informatiebeveiliging. Bij deze procedure wordt
rekening gehouden met relevante wettelijke, statutaire, contractuele en zakelijke eisen. </t>
  </si>
  <si>
    <t>5.04.02</t>
  </si>
  <si>
    <t>5.10.01</t>
  </si>
  <si>
    <t>6.01.01</t>
  </si>
  <si>
    <t>6.02.01</t>
  </si>
  <si>
    <t>6.03.03</t>
  </si>
  <si>
    <t>6.04.01</t>
  </si>
  <si>
    <t>6.05.01</t>
  </si>
  <si>
    <t>6.06.01</t>
  </si>
  <si>
    <t>6.07.01</t>
  </si>
  <si>
    <t>7.07.02</t>
  </si>
  <si>
    <t>8.07.03</t>
  </si>
  <si>
    <t>8.08.04</t>
  </si>
  <si>
    <t>Cbw art. 21.3.i
Cbb art. 15</t>
  </si>
  <si>
    <t>De entiteit heeft logische en fysieke toegangsbeveiligingsbeleid. Het beleid omvat in ieder geval het uitgeven, monitoren, gebruiken, wijzigen en intrekken van identiteiten en autorisaties, en het beheer van identiteiten en autorisaties. 
De entiteit controleert periodiek identiteiten, authenticatiemiddelen en autorisaties op noodzakelijkheid, juistheid en actualiteit en wijzigt deze indien nodig.</t>
  </si>
  <si>
    <t>11.1.2 Het bedoelde beleid a) omvat de toegang van personen, met inbegrip van personeel, bezoekers en externe entiteiten zoals leveranciers en dienstverleners; b) omvat de toegang van netwerk- en informatiesystemen; c) waarborgt dat alleen toegang wordt verleend aan gebruikers die naar behoren geauthenticeerd zijn.
11.2.2 De entiteit, conform dit beleid: a) wijst toegangsrechten toe en trekken deze in op basis van de beginselen “need-to-know”, “least privilege” en scheiding van functies; b) zorgt ervoor dat de toegangsrechten bij beëindiging of verandering van baan dienovereenkomstig worden gewijzigd; c) zorgt ervoor dat de toegang tot netwerk- en informatiesystemen door de relevante personen wordt toegestaan; d) zorgt ervoor dat toegangsrechten op passende wijze betrekking hebben op toegang van derden, zoals bezoekers, leveranciers en dienstverleners, met name door de toegangsrechten te beperken in reikwijdte en duur; e) houdt een register bij van de verleende toegangsrechten; f) logt het beheer van toegangsrechten.
11.3.2 Het beleid omvat voor het beheer van bevoorrechte accounts en systeembeheeraccounts a) sterke identificatie-, authenticatie-, zoals multifactorauthenticatie, en autorisatieprocedures b) specifieke accounts die uitsluitend voor systeembeheer worden gebruikt, zoals installatie, configuratie, beheer of onderhoud; c) individualisatie en beperking van de voorrechten op het gebied van systeembeheer zoveel als mogelijk; d) beperkingen dat systeembeheeraccounts alleen worden gebruikt om te verbinden met de systemen voor systeembeheer. 
11.4.1 en 11.4.2: De entiteit beperkt en controleert het gebruik van systemen voor systeembeheer. Daartoe zullen a) systemen voor systeembeheer uitsluitend gebruiken voor systeembeheerdoeleinden en niet voor andere activiteiten;
b) dergelijke systemen logisch scheiden van applicatiesoftware die niet voor systeembeheerdoeleinden wordt
gebruikt; c) de toegang tot systemen voor systeembeheer beschermen door middel van authenticatie en encryptie.
11.5 De entiteit beheert de volledige levenscyclus van identiteiten voor netwerk- en informatiesystemen en hun gebruikers. Hiervoor worden unieke identiteiten gecreëerd, gekoppeld aan individuele personen en actief gemonitord en gelogd. Gedeelde identiteiten worden uitsluitend toegestaan indien dit bedrijfsmatig of operationeel noodzakelijk is, onder expliciete goedkeuring en documentatie. Identiteiten worden periodiek geëvalueerd en onmiddellijk gedeactiveerd zodra ze niet langer benodigd zijn.
11.6 De entiteit past beveiligde authenticatieprocedures en -technologieën toe, afgestemd op toegangsbeperkingen en het toegangscontrolebeleid. De sterkte van authenticatie wordt bepaald op basis van de classificatie van de toegankelijke activa. Authenticatiegegevens worden vertrouwelijk beheerd, inclusief instructies aan medewerkers over zorgvuldig gebruik. Authenticatiegegevens worden bij aanvang, periodiek en bij een vermoeden van compromittering gewijzigd. Gebruikersaccounts worden geblokkeerd na een vastgesteld aantal mislukte pogingen en inactieve sessies worden automatisch beëindigd. Voor bevoorrechte accounts gelden aparte toegangsgegevens. De entiteit maakt zoveel mogelijk gebruik van geavanceerde en unieke authenticatiemethoden en evalueert de authenticatieprocedures en -technologieën periodiek.
11.7 De entiteit past, afhankelijk van de classificatie van de activa, passende multifactor- of continue authenticatiemechanismen toe voor toegang tot netwerk- en informatiesystemen. De sterkte van de gebruikte authenticatie is in verhouding tot de gevoeligheid van de systemen en informatie waartoe toegang wordt verkregen.</t>
  </si>
  <si>
    <t>5.15.01</t>
  </si>
  <si>
    <t>5.16.01</t>
  </si>
  <si>
    <t xml:space="preserve">25.1
</t>
  </si>
  <si>
    <t>5.16.02</t>
  </si>
  <si>
    <t>5.17.01</t>
  </si>
  <si>
    <t>25.2</t>
  </si>
  <si>
    <t>5.17.02</t>
  </si>
  <si>
    <t>5.17.03</t>
  </si>
  <si>
    <t>25.3</t>
  </si>
  <si>
    <t>5.18.01</t>
  </si>
  <si>
    <t>5.18.02</t>
  </si>
  <si>
    <t>5.18.03</t>
  </si>
  <si>
    <t>7.07.01</t>
  </si>
  <si>
    <t>8.02.01</t>
  </si>
  <si>
    <t>8.03.01</t>
  </si>
  <si>
    <t>8.03.02</t>
  </si>
  <si>
    <t>8.06.01</t>
  </si>
  <si>
    <t>8.07.04</t>
  </si>
  <si>
    <t>Cbw art. 21.3.i
Cbb art. 16.1, 16.2, 16.3</t>
  </si>
  <si>
    <t xml:space="preserve">De entiteit heeft beleid voor het beheer van haar assets die zij voor haar werkzaamheden of voor het verlenen van haar diensten gebruikt en heeft om dit beleid uit te voeren processen en procedures voor het beheer van assets. </t>
  </si>
  <si>
    <t xml:space="preserve">Denk hierbij aan configuratiemanagement. 
Het beleid omvat in ieder geval:
a. een systeem om assets op verschillende niveaus te kunnen classificeren, indien van toepassing op basis van de eisen voor vertrouwelijkheid, integriteit en beschikbaarheid;
b. regels voor het aanvaardbaar gebruik van assets. </t>
  </si>
  <si>
    <t>6.3.1. &amp; 6.3.2 De relevante entiteiten nemen passende maatregelen om configuraties vast te stellen, te documenteren, uit te voeren, te monitoren en veilig te stellen met inbegrip van beveiligingsconfiguraties van hardware, software, diensten en netwerken.
12.1 De entiteit hanteert een systematiek om alle activa binnen haar netwerk- en informatiesystemen te classificeren op basis van vertrouwelijkheid, integriteit, authenticiteit en beschikbaarheid. Het classificatieniveau weerspiegelt de gevoeligheid, bedrijfswaarde, risico’s en het kritieke karakter van de activa. Beschikbaarheidsvereisten sluiten aan op de continuïteits- en hersteldoelstellingen. Classificaties worden periodiek herzien en geactualiseerd.
12.2 De entiteit stelt een beleid op voor de veilige behandeling van activa, inclusief informatie, in lijn met het bredere beleid voor netwerk- en informatiebeveiliging. Dit beleid dekt de volledige levenscyclus van activa – van verwerving tot vernietiging – en bevat richtlijnen voor veilig gebruik, opslag, vervoer en verwijdering. Overdracht van activa gebeurt op een wijze die past bij het type activa. Het beleid wordt gecommuniceerd aan alle betrokkenen en periodiek geëvalueerd en aangepast bij relevante wijzigingen of incidenten.
12.3 De entiteit hanteert een beleid voor het beheer van verwijderbare opslagmedia, dat van toepassing is op personeel en derden die met dergelijke media omgaan binnen of verbonden met de netwerk- en informatiesystemen. Dit beleid verbiedt technisch het gebruik van verwijderbare media, tenzij hiervoor een geldige reden bestaat. Het bevat maatregelen voor het uitschakelen van self-executables, het scannen op malware, en de bescherming van gegevens in opslag en tijdens transport. Waar passend wordt encryptie toegepast. Het beleid wordt regelmatig geëvalueerd en aangepast bij relevante wijzigingen of incidenten.</t>
  </si>
  <si>
    <t>5.09.01</t>
  </si>
  <si>
    <t>5.11.01</t>
  </si>
  <si>
    <t xml:space="preserve">5.2
</t>
  </si>
  <si>
    <t>7.03.01</t>
  </si>
  <si>
    <t>7.04.01</t>
  </si>
  <si>
    <t>7.06.01</t>
  </si>
  <si>
    <t>7.08.01</t>
  </si>
  <si>
    <t>7.09.01</t>
  </si>
  <si>
    <t>7.10.01</t>
  </si>
  <si>
    <t>7.10.02</t>
  </si>
  <si>
    <t>7.10.03</t>
  </si>
  <si>
    <t>7.12.01</t>
  </si>
  <si>
    <t>7.13.01</t>
  </si>
  <si>
    <t>7.14.01</t>
  </si>
  <si>
    <t>8.01.01</t>
  </si>
  <si>
    <t>8.10.01</t>
  </si>
  <si>
    <t>8.17.01</t>
  </si>
  <si>
    <t>8.18.01</t>
  </si>
  <si>
    <t>8.18.02</t>
  </si>
  <si>
    <t>8.19.01</t>
  </si>
  <si>
    <t>Cbw art. 21.3.i
Cbb art. 16.4</t>
  </si>
  <si>
    <t>De entiteit heeft een volledige en actuele inventaris van haar assests en houdt deze bij.</t>
  </si>
  <si>
    <t>12.4 De entiteit stelt een volledige, actuele en nauwkeurige inventaris op van alle activa, waaronder netwerk- en informatiesystemen, ondersteunende middelen, verrichtingen en diensten. De inventaris is afgestemd op de behoeften van de entiteit en wordt traceerbaar bijgewerkt bij wijzigingen. De actualiteit en volledigheid van de inventaris worden periodiek geëvalueerd en onderhouden, inclusief documentatie van wijzigingsgeschiedenis.
12.5 De entiteit past procedures toe die waarborgen dat alle activa onder beheer van medewerkers bij beëindiging van het dienstverband worden teruggegeven, verwijderd of op andere wijze afgehandeld. Deze handelingen worden gedocumenteerd. Indien fysieke teruggave of verwijdering niet mogelijk is, wordt gegarandeerd dat de betreffende activa geen toegang meer hebben tot de netwerk- en informatiesystemen van de entiteit.</t>
  </si>
  <si>
    <t>Attenderingen, adviezen en informatie</t>
  </si>
  <si>
    <t>Cbb art. 17</t>
  </si>
  <si>
    <t>De entiteit verwerkt alle adviezen en informatie over relevante kwetsbaarheden of cyberdreigingen die relevant zijn voor de beveiliging van haar netwerk- en informatiesystemen en beoordeelt op basis daarvan of zij aanpassingen of aanvulling moet toepassen op de maatregelen die van kracht zijn voor het uitvoeren van de zorgplicht .</t>
  </si>
  <si>
    <t>Indien de essentiële entiteit of belangrijke entiteit door relevante partijen, waaronder CSIRT’s, bevoegde autoriteiten, andere betrokken overheidsinstanties of rechtstreekse leveranciers of dienstverleners, gericht wordt geattendeerd op de voor de beveiliging van haar netwerk- en informatiesystemen relevante kwetsbaarheden of cyberdreigingen, of van die partijen gerichte beveiligingsadviezen of dreigingsinformatie ontvangt die relevant zijn voor de beveiliging van haar netwerk- en informatiesystemen, beoordeelt zij of op basis daarvan aanpassingen of aanvullingen nodig zijn van de maatregelen die nodig zijn ter uitvoering van artikel 21 van de wet. De entiteit legt de uitkomsten van die beoordeling schriftelijk vast.</t>
  </si>
  <si>
    <t>6.10.1. De entiteit verkrijgt informatie over technische kwetsbaarheden in de netwerk- en informatie­
systemen, evalueert haar blootstelling aan dergelijke kwetsbaarheden en nemen passende maatregelen om de kwetsbaarheden te beheren. Zie verder artikel 6.10.2 voor een overzicht.</t>
  </si>
  <si>
    <t xml:space="preserve">28.1
</t>
  </si>
  <si>
    <t>28.2</t>
  </si>
  <si>
    <t>Governance (art. 24)</t>
  </si>
  <si>
    <t>Cbw art. 24.2
Cbb art. 21, 22, 23</t>
  </si>
  <si>
    <t>14.1</t>
  </si>
  <si>
    <t>Het bestuur van de entiteit is, naar aanleiding van een training, in staat om risico’s voor de beveiliging van netwerk- en informatiesystemen te kunnen identificeren en de gevolgen daarvan voor de diensten die door de entiteit worden verleend te kunnen beoordelen. Daarnaast zorgt de training dat ieder bestuurslid in staat is om risicobeheersmaatregelen op het gebied van cyberbeveiliging en de gevolgen daarvan voor de diensten die door de entiteit worden verleend te kunnen beoordelen.</t>
  </si>
  <si>
    <t xml:space="preserve">De training, behandelt in ieder geval de volgende onderwerpen: 
a. de soorten risico’s voor netwerk- en informatiesystemen; 
b. risicomanagementprocessen; 
c. risicobeoordelingsmethodiek;
d. risicobeheersingsmaatregelen op het gebied van cyberbeveiliging (zoals ook vastgelegd in beveiligingsbeleid).
Het certificaat van de training, bevat in ieder geval: 
a. de naam van het lid van het bestuur van de essentiële entiteit of belangrijke entiteit; 
b. de datum of data waarop de training is gevolgd; 
c. de behandelde onderwerpen in de training; en 
d. de naam van de aanbieder van de training. 
Het certificaat van de training is opgesteld in de Nederlandse taal of de Engelse taal.
</t>
  </si>
  <si>
    <t>Dit onderwerp valt buiten de scope van de Uitvoeringsverordening, hier dient de Cbb gevolgd te worden.</t>
  </si>
  <si>
    <t>5.04.01</t>
  </si>
  <si>
    <t>Cbw art. 24.3, 24.4</t>
  </si>
  <si>
    <t>14.2</t>
  </si>
  <si>
    <t>Ieder lid van het bestuur van een entiteit voldoet binnen twee jaar aan de trainingseisen. Daarnaast houdt ieder bestuurslid de kennis aantoonbaar actueel.</t>
  </si>
  <si>
    <t>Meldplicht (art. 25)</t>
  </si>
  <si>
    <t>Cbw art. 25.1, 25.2, 26.1, 33</t>
  </si>
  <si>
    <t>15.1</t>
  </si>
  <si>
    <t>De entiteit meldt ieder significant incident aan haar CSIRT en de bevoegde autoriteit.</t>
  </si>
  <si>
    <t>Een incident is significant als het:
a. een ernstige operationele verstoring van de diensten of financiële verliezen voor de betrokken entiteit veroorzaakt of kan veroorzaken; of 
b. andere entiteiten heeft getroffen of kan treffen door aanzienlijke materiële of immateriële schade te veroorzaken.
Vrijwillige meldplicht: elke entiteit heeft de mogelijke om vrijwillig een melding van een incident, bijna-incident of cyberdreiging te doen bij haar CSIRT of bevoegde autoriteit.</t>
  </si>
  <si>
    <t>Art. 3.1 Een incident wordt voor de toepassing van artikel 23, lid 3, van Richtlijn (EU) 2022/2555 met betrekking tot de
relevante entiteiten als significant beschouwd indien aan een of meer van de volgende criteria is voldaan:
a) het incident heeft voor de relevante entiteit direct financieel verlies veroorzaakt of kan verlies veroorzaken dat hoger is dan 500 000 EUR of meer dan 5 % van de totale jaaromzet van de relevante entiteit in het voorgaande boekjaar, indien dat lager is;
b) het incident heeft het uitlekken van bedrijfsgeheimen als bedoeld in artikel 2, punt 1, van Richtlijn (EU) 2016/943
van de relevante entiteit veroorzaakt of kan dit veroorzaken;
c) het incident heeft de dood van een natuurlijke persoon veroorzaakt of kan dit veroorzaken;
d) het incident heeft aanzienlijke schade aan de gezondheid van een natuurlijke persoon veroorzaakt of kan dit
veroorzaken;
e) er heeft een succesvolle, vermoedelijk kwaadwillige en ongeoorloofde toegang tot netwerk- en informatiesystemen
plaatsgevonden, die ernstige operationele verstoringen kan veroorzaken;
f) het incident voldoet aan de criteria van artikel 4;
g) het incident voldoet aan een of meer van de criteria van de artikelen 5 tot en met 14.
Art 4. Incidenten die afzonderlijk niet als een significant incident in de zin van artikel 3 worden beschouwd, worden gezamenlijk als één significant incident beschouwd indien zij aan alle volgende criteria voldoen:
a) zij hebben zich ten minste tweemaal binnen zes maanden voorgedaan;
b) zij hebben dezelfde kennelijk onderliggende oorzaak;
c) zij voldoen gezamenlijk aan de criteria van artikel 3, lid 1, punt a).</t>
  </si>
  <si>
    <t>Cbw art. 26, 27, 29
Cbb art. 25</t>
  </si>
  <si>
    <t xml:space="preserve">De entiteit meldt de significante incidenten in drie fasen: 1) de eerste (vroegtijdige) melding vindt onverwijld plaats of, indien dat niet mogelijk is, binnen 24 uur nadat zij kennis heeft gekregen van het significante incident. 2) een tussentijdse update over de ontwikkelingen van het incident (binnen 72 uur na het indienen van de eerste melding, ook als de status of de afhandeling van het incident niet is gewijzigd of als de reguliere activiteiten zijn hervat) en 3) het eindverslag met een analyse van de grondoorzaak en vervolgacties (uiterlijk een maand na het indienen van de tussentijdse update). Indien het incident op het moment van dit rapport nog voortduurt wordt dit verslag een tussentijdsverslag. In dit geval volgt het eindverslag binnen een maand nadat het incident is afgehandeld.
</t>
  </si>
  <si>
    <t xml:space="preserve">Bij de vroegtijdige melding verstrekt de entiteit de volgende informatie: indicatie of het incident vermoedelijk door een onrechtmatige of kwaadwillige handeling is veroorzaakt, of het incident grensoverschrijdende gevolgen kan hebben, de contactgegevens van de functionaris die verantwoordelijk is voor de melding, het vermoedelijke tijdstip van de aanvang van het significante incident, zo mogelijk, een beschrijving van de aard en op dat moment merkbare gevolgen van het incident, zo mogelijk, een prognose van de hersteltijd, en zo mogelijk de door de entiteit genomen of voorgenomen maatregelen om de gevolgen van het significante incident te beperken of herhaling hiervan te voorkomen.
Bij de tussentijdse update geeft de entiteit een update op de informatie uit de vroegtijdige melding en, indien van toepassing, een initiële beoordeling van het significante
incident, met inbegrip van de ernst en de gevolgen ervan, de indicatoren voor aantasting
en alle beschikbare informatie die het CSIRT en de bevoegde autoriteit in staat stelt om eventuele grensoverschrijdende gevolgen van het incident te bepalen.
In het eindverslag is het volgende opgenomen: een gedetailleerde beschrijving van het incident, de ernst en de gevolgen ervan, het soort bedreiging of de grondoorzaak die waarschijnlijk tot het incident heeft geleid, toegepaste en lopende risicobeperkende maatregelen en in voorkomend geval, de grensoverschrijdende gevolgen van het
incident. </t>
  </si>
  <si>
    <t>Cbw art. 30
Cbb art. 27, 29</t>
  </si>
  <si>
    <t>17.1</t>
  </si>
  <si>
    <t xml:space="preserve">De entiteit brengt, in het geval van een significant incident, de ontvangers van haar diensten zo snel mogelijk op de hoogte wanneer het incident een nadelige invloed kan hebben op de dienstverlening. Daarnaast deelt de entiteit mee welke maatregelen deze ontvangers kunnen nemen in reactie op de dreiging. </t>
  </si>
  <si>
    <t>ISMS evaluatie</t>
  </si>
  <si>
    <t xml:space="preserve">De Cbw schrijft voor dat een management systematiek geimplementeerd moet worden, maar laat de keuze voor de methodiek aan de entiteit. Echter, voor sector overheid is de management systematiek van de ISO27001 verplicht. Bij wijze van handreiking is hier daarom de ISO27001 uitgewerkt als evaluatietool. 
De Vereniging van Nederlandse Gemeenten / Informatiebeveiligingsdienst voor gemeenten heeft een BIO2 GAP-analyse (versie 1.2) beschikbaar gesteld waarin onder meer vragen naar de status van het ISMS zijn opgenomen. Deze vragen zijn in de kolom 'VNG IBD vragen ISMS' opgenomen, omdat deze richting bieden bij het beoordelen van de beheersmaatregel.
Link naar de VNG IBD BIO2 GAP-analyse: 
</t>
  </si>
  <si>
    <t>www.informatiebeveiligingsdienst.nl/product/bio2-gap-analyse/</t>
  </si>
  <si>
    <t>VNG IBD vragen ISMS</t>
  </si>
  <si>
    <t>Context</t>
  </si>
  <si>
    <t>P.1</t>
  </si>
  <si>
    <t xml:space="preserve">De entiteit heeft inzicht in de eigen organisatie en weet binnen welke context zij hun processen en diensten hebben ingericht. Daarnaast is de entiteit zich bewust van de toepasbaarheid van de wetgeving en de grenzen van de wetgeving binnen de eigen organisatie. </t>
  </si>
  <si>
    <t xml:space="preserve">Is er documentatie aanwezig die interne en externe factoren geïdentificeerd?
</t>
  </si>
  <si>
    <t xml:space="preserve">Is er een stakeholderanalyse die de  belanghebbenden goed in kaart brengt?
</t>
  </si>
  <si>
    <t xml:space="preserve">Zijn de behoeften van belanghebbenden goed in kaart gebracht?
</t>
  </si>
  <si>
    <t xml:space="preserve">Is de reikwijdte van het ISMS bekend, is dit in een apart document of in de contextanalyse opgenomen?
</t>
  </si>
  <si>
    <t>Heeft de organisatie bepaald wat zij wil vastleggen en monitoren in het ISMS? Let op: dit kan zo klein zijn als een spreadsheet en ze groot als een GRC-tool.</t>
  </si>
  <si>
    <t>Leiderschap</t>
  </si>
  <si>
    <t>P.2</t>
  </si>
  <si>
    <t xml:space="preserve">Het bestuur van de entiteit toont leiderschap en betrokkenheid met betrekking tot het Informatiebeveiligingsbeleid. </t>
  </si>
  <si>
    <t>Zijn verantwoordelijkheden voor informatiebeveiliging beschreven en staat hierin opgenomen dat de directie de uiteindelijke verantwoordelijkheid draagt?
Is het beleid voor informatiebeveiliging door de directie goedgekeurd?
Heeft de directie op enige wijze het informatiebeveiligingsbeleid kenbaar gemaakt naar de medewerkers en daarbij het belang van informatiebeveiliging uitgesproken?
Zijn  voor het ISMS en voor informatiebeveiliging benodigde middelen beschikbaar?
D.w.z. zijn er budget en personen beschikbaar om uitvoer te geven aan de acties die nodig zijn i.h.k.v. het ISMS en informatiebeveiliging?
Worden planningen, acties en bevindingen via de reguliere P&amp;C cyclus gemonitord en bestuurd?
Is er een door het (top)management (directie) goedgekeurd informatiebeveiligingsbeleid?
Zijn er informatiebeveiligingsdoelstelllingen opgesteld?
Stuurt het beleid aan op continue verbetering van het ISMS voor informatiebeveiliging?
Is het beleid beschikbaar voor iedereen en wordt hierover gecommuniceerd?
Zijn verantwoordelijkheden en bevoegdheden duidelijk gedefinieerd en vastgelegd  voor de rollen die relevant zijn voor informatiebeveiliging en zijn deze gecommuniceerd?
Wordt er gerapporteerd over de prestaties van het ISMS voor informatiebeveiliging aan de directie.</t>
  </si>
  <si>
    <t>Planning</t>
  </si>
  <si>
    <t>P.3</t>
  </si>
  <si>
    <t xml:space="preserve">De entiteit vertaalt strategische-organisatiedoelen, risico’s en compliance eisen in een algemeen informatiebeveiligingsplan dat rekening houdt met de IT-infrastructuur en de veiligheidscultuur. </t>
  </si>
  <si>
    <t>Is er een risicoprocedure welke omschrijft wanneer een risicoanalyse moet plaatsvinden, welke definities voor kans en impact gelden, en hoe en onder welke voorwaarden een risico geaccepteerd mag worden? Zijn de risico's m.b.t. het in stand houden van het ISMS in kaart gebracht en zijn de er maatregelen benoemd en getroffen om deze risico's te beheersen? Zijn de risico's m.b.t. informatie binnen de scope van het ISMS in kaart gebracht en zijn de er maatregelen benoemd en getroffen om deze risico's te beheersen? Hebben alle risico's een eigenaar? Is er een risico behandelplan/ risicoregister? Beschikt de organisatie over een verklaring van toepasselijkheid (VVT)? Wordt in deze VVT minimaal van alle BIO2 maatregelen aangegeven of deze wel of niet in scope zijn met daarbij een onderbouwing van de reden?
NB: afhankelijk van het aandachtsgebied kunnen additionele beveiligingsmaatregelen vereist zijn (bijvoorbeeld OT)  Zijn er doelstellingen voor informatiebeveiliging opgesteld en geaccordeerd door de directie? Zijn de informatiebeveiligingsdoelstellingen helder, meetbaar, actueel en sluiten deze aan bij het informatiebeveiligingsbeleid en worden deze gecommuniceerd? Beschrijven de informatiebeveiligingsdoelstellingen wat er moet worden gedaan, welke middelen nodig zijn, wie verantwoordelijk is, wanneer het voltooid moet zijn en hoe de resultaten worden geëvalueerd? Is de planning voor wijzigingen van het ISMS beheerst en gedocumenteerd?</t>
  </si>
  <si>
    <t>Ondersteuning</t>
  </si>
  <si>
    <t>P.4</t>
  </si>
  <si>
    <t xml:space="preserve">De entiteit heeft vastgesteld welke middelen nodig zijn en stelt ze dienovereenkomstig beschikbaar voor het inrichten, implementeren, onderhouden en continu verbeteren van informatiebeveiliging. </t>
  </si>
  <si>
    <t>Zijn er voldoende middelen beschikbaar voor het ISMS en blijkt dit uit budgetten en jaarplannen?
Zijn de noodzakelijke competenties vastgesteld van de perso(o)n(en) die onder haar gezag werkzaamheden verricht(en) die de prestaties van de organisatie op het gebied van informatiebeveiliging beïnvloeden?
Is vastgesteld dat deze personen competent zijn op basis van de juiste scholing, opleiding of ervaring en worden waar nodig maatregelen genomen om de benodigde competentie te verwerven en worden de doeltreffendheid van de genomen maatregelen geëvalueerd?
Zijn de medewerkers binnen de organisatie zich bewust van het informatiebeveiligingsbeleid?
Is er bewustzijn bij management en medewerkers voor het naleven van de basis beveiligingsmaatregelen?
Is uitgewerkt door wie wordt gecommuniceerd, waarover wordt gecommuniceerd, wanneer wordt gecommuniceerd en met wie wordt gecommuniceerd?
Is bekend volgens welke processen de communicatie moet plaatsvinden?
Is vastgesteld door de organisatie welke documentatie noodzakelijk is voor een effectief ISMS, op basis van de grote van de organisatie, de complexiteit en interactie en de vaardigheid van de medewerkers?
Wordt bij het creëren en actualiseren van gedocumenteerde informatie gezorgd voor de/het passende identificatie en beschrijving (bijv. een titel, datum, auteur of referentienummer), format (bijv. taal, softwareversie, afbeeldingen) en media (bijv. papier, elektronisch) en de beoordeling en goedkeuring van geschiktheid en adequaatheid.
Wordt bij het beheren van gedocumenteerde informatie, voor zover van toepassing, invulling geven aan de volgende activiteiten: 
- distributie, toegang, het terugvinden alsmede het gebruik
- opslag en behoud, waaronder behoud van leesbaarheid
- beheersing van wijzigingen (bijv. versiebeheer)
- bewaring en vernietiging.</t>
  </si>
  <si>
    <t>Beleid</t>
  </si>
  <si>
    <t>D.1</t>
  </si>
  <si>
    <r>
      <rPr>
        <i/>
        <sz val="8"/>
        <color rgb="FF000000"/>
        <rFont val="Verdana"/>
      </rPr>
      <t xml:space="preserve">Komt overeen met 1.1: beleid over netwerk- en informatiesystemen
</t>
    </r>
    <r>
      <rPr>
        <sz val="8"/>
        <color rgb="FF000000"/>
        <rFont val="Verdana"/>
      </rPr>
      <t>De entiteit heeft een beveiligingsbeleid voor haar netwerk- en informatiesystemen, waarin passende en evenredige technische, organisatorische en operationele maatregelen zijn opgenomen (of naar wordt verwezen). Dit beleid wordt actief toegepast, geëvalueerd en gehandhaafd (middels een managementsystematiek). Het bestuur stelt het beleid vast, herziet het periodiek, en borgt dat personeel en andere betrokkenen op de hoogte zijn van het beleid en handelen in overeenstemming daarmee. In dit beleid worden de rollen, verantwoordelijkheden en bevoegdheden in relatie tot de beveiliging van haar netwerk- en informatiesystemen ook vastgesteld.</t>
    </r>
  </si>
  <si>
    <t>Uitvoering</t>
  </si>
  <si>
    <t>D.2</t>
  </si>
  <si>
    <t>De entiteit draagt zorg voor de uitvoering van het vastgestelde informatiebeveiligingsbeleid en -plan. Dit omvat de operationele toepassing van de bijbehorende maatregelen, doelstellingen, taken en verantwoordelijkheden. De entiteit borgt de uitvoering in haar processen, stelt hiervoor de benodigde middelen beschikbaar en monitort actief of aan de eisen en verplichtingen wordt voldaan.</t>
  </si>
  <si>
    <t>Zijn de procesmatige beheersmaatregelen uitgewerkt, gepland en beheerst?
Worden procesmatige beheersmaatregelen volgens planning uitgevoerd?
Is de organisatie ook incontrol op de procesmatige beheersmaatregelen die door anderen moeten worden uitgevoerd?
Worden risicobeoordelingen volgens de risicobeoordelingsprocedure uitgevoerd?
Bewaart de organisatie gedocumenteerde informatie van de resultaten van het behandelen van informatiebeveiligingsrisico’s?
Wordt het risicobehandelplan gebruikt zoals beschreven?
Bewaart de organisatie gedocumenteerde informatie  van de resultaten van het behandelen van informatiebeveiligingsrisico’s?</t>
  </si>
  <si>
    <t>Evaluatie van prestaties</t>
  </si>
  <si>
    <t>C.1</t>
  </si>
  <si>
    <t>De entiteit evalueert periodiek de doeltreffendheid van haar getroffen maatregelen op het gebied van informatiebeveiliging. Deze evaluatie omvat ten minste:
a. de mate waarin risico’s voor de beveiliging van netwerk- en informatiesystemen effectief worden gemitigeerd;
b. de werking en effectiviteit van cyberbeveiligingsmaatregelen in relatie tot de continuïteit en betrouwbaarheid van de geleverde diensten.</t>
  </si>
  <si>
    <t xml:space="preserve">Wordt gecontroleerd of het ISMS werkt zoals bedoelt?
Heeft de organisatie vastgesteld:
- wat er moet worden gemonitord en gemeten, met inbegrip van informatiebeveiligingsprocessen en -beheersmaatregelen?
- welke methoden worden toegepast voor het, voor zover van toepassing, monitoren, meten, analyseren en evalueren, om geldige resultaten te bewerkstelligen?
- wanneer moet worden gemonitord en gemeten?
- wie moet monitoren en meten?
- wanneer de resultaten van het monitoren en meten moeten worden geanalyseerd en geëvalueerd?
- wie deze resultaten moet analyseren en evalueren?
Bewaart de organisatie gedocumenteerde informatie als bewijsmateriaal van de resultaten van het monitoren en meten?
Voert de organisatie met geplande tussenpozen interne audits uit om informatie te verkrijgen over de status van het managementsysteem voor informatiebeveiliging?
Komen de interne audits overeen met:
- de eigen eisen van de organisatie voor haar managementsysteem voor informatiebeveiliging?
- de eisen van (Inter)nationale Normen?
- zijn deze doeltreffend geïmplementeerd en onderhouden? Heeft de organisatie:
- (een) auditprogramma(’s) plannen vastgesteld, geïmplementeerd en onderhouden, met inbegrip van de frequentie, methoden, verantwoordelijkheden, planningseisen en rapportage. Houdt het auditprogramma  rekening met het belang van de betrokken processen en de resultaten van voorgaande audits?
- de auditcriteria voor en de reikwijdte van elke audit gedefinieerd?
- auditoren geselecteerd en audits uitgevoerd zodanig dat de objectiviteit en de onpartijdigheid van het auditproces worden bewerkstellig?
- bewerkstelligd dat de resultaten van de audits worden gerapporteerd aan het relevante management?
- gedocumenteerde informatie als bewijsmateriaal van het auditprogramma en de auditresultaten bewaard?
Beoordeeld de directie met geplande tussenpozen het managementsysteem voor informatiebeveiliging van de organisatie, om de continue geschiktheid, adequaatheid en doeltreffendheid te bewerkstelligen?
Wordt bij de directiebeoordeling  onder andere in overweging genomen:
- de status van acties als gevolg van voorgaande directiebeoordelingen
- wijzigingen in externe en interne onderwerpen die relevant zijn voor het managementsysteem voor informatiebeveiliging
- feedback over de informatiebeveiligingsprestaties, met inbegrip van trends in;
   1) afwijkingen en corrigerende maatregelen;
   2) resultaten van monitoren en meten;
   3) auditresultaten; en
   4) voldoen aan informatiebeveiligingsdoelstellingen.
- feedback van belanghebbenden
- resultaten van risicobeoordeling en de status van het risicobehandelplan
- kansen voor continue verbetering. 
Omvatten de resultaten van de directiebeoordeling  beslissingen met betrekking tot kansen voor continue verbetering en de noodzaak voor wijzigingen in het managementsysteem voor informatiebeveiliging?
Bewaart de organisatie gedocumenteerde informatie als bewijsmateriaal van de resultaten van de directiebeoordeling? </t>
  </si>
  <si>
    <t>Verbeterproces</t>
  </si>
  <si>
    <t>A.1</t>
  </si>
  <si>
    <t xml:space="preserve">De entiteit verbetert continu de geschiktheid, toereikendheid en doeltreffendheid van haar managementsysteem voor informatiebeveiliging. Deze verbeteringen zijn gebaseerd op interne evaluaties, audits, incidenten, veranderende risico’s of technologische ontwikkelingen.
</t>
  </si>
  <si>
    <t>Wanneer er een afwijking is, voert de organisatie het volgende uit?:
-  Reageert op de afwijking, en indien van toepassing
   1) maatregelen treffen om de afwijking te beheersen en te corrigeren
   2) de consequenties aanpakken
- Evalueert zij de noodzaak om maatregelen te treffen om de oorzaken van de afwijking weg te nemen, zodat de afwijking zich niet herhaalt of zich elders voordoet, door:
   1) de afwijking te beoordelen
   2) de oorzaken van de afwijking vast te stellen
   3) vast te stellen of zich gelijksoortige afwijkingen voordoen of zouden kunnen voordoen
- de benodigde maatregelen implementeren
- de doeltreffendheid van getroffen corrigerende maatregelen beoordelen
- zo nodig, wijzigingen aanbrengen in het managementsysteem voor informatiebeveiliging.
Waarbij corrigerende maatregelen passend zijn voor de effecten van de opgetreden afwijkingen.
Bewaart de organisatie gedocumenteerde informatie als bewijsmateriaal van:
- de aard van de afwijkingen en de vervolgens genomen maatregelen
- de resultaten van corrigerende maatregelen.
Verbetert de organisatie continu de geschiktheid, adequaatheid en doeltreffendheid van het managementsysteem voor informatiebeveiliging?</t>
  </si>
  <si>
    <t>Maatregelen</t>
  </si>
  <si>
    <t>A.2</t>
  </si>
  <si>
    <t>De entiteit reageert op afwijkingen en treft maatregelen om de afwijkingen te beheersen, te corrigeren en de consequenties aan te pakken. Daarnaast evalueert de entiteit de getroffen maatregelen op doeltreffendheid en brengt zo nodig wijzigingen aan in het managementsysteem.</t>
  </si>
  <si>
    <t>Resultaten</t>
  </si>
  <si>
    <t>De resultaten in dit tabblad worden geaggregeerd op domein-niveau, zodat een overzicht ontstaat van de prestaties per domein.
Om de resultaten correct te kunnen berekenen, moet eerst het gewenste volwassenheidsniveau worden ingevuld. Vervolgens kan in het tabblad ‘Cbw (NIS2) Control Framework’ de score zelfevaluatie worden ingevuld. Het invoeren van de score van de reviewer is optioneel.
De resultaten van het Cbw (NIS2) Control Framework worden, geclusterd per domein, weergegeven in een spiderchart. Zowel het gewenste volwassenheidsniveau als de score zelfevaluatie zijn hierin zichtbaar.
De kolom ‘Gap’ toont het verschil tussen het gewenste niveau en de score zelfevaluatie. Dit zijn de enige verplichte punten binnen het framework en geven inzicht in waar verbeteringen nodig zijn.
Indien de score van de reviewer is ingevuld en deze lager is dan het gewenste volwassenheidsniveau, wordt de betreffende cel rood gemarkeerd in de resultaten-tabel.
Daarnaast kunnen organisaties optioneel de resultaten van de ISMS-evaluatie vastleggen, gescoord op de vier fases van de PDCA-cyclus. Een goed functionerende PDCA-cyclus helpt organisaties maatregelen systematisch te plannen, uitvoeren, monitoren en bij te sturen, waardoor ook lage scores op domeinen in het Cbw (NIS2) Control Framework kunnen verbeteren en risico’s effectief worden beheerst.
De PDCA-cyclus geeft inzicht in de betrouwbaarheid van de scores op de domeinen in het Cbw (NIS2) Control Framework. Een hoge score op de domeinen gecombineerd met een goede PDCA-cyclus is robuuster, omdat het aantoont dat de organisatie in staat is deze prestaties te behouden en verder te verbeteren. Omgekeerd kan een hoge domeinscore zonder een goed functionerende PDCA-cyclus een risico vormen, bijvoorbeeld wanneer de goede score afhankelijk is van één variabele die wegvalt, waardoor prestaties snel kunnen dalen.</t>
  </si>
  <si>
    <t>Resultaten Cbw (NIS2) Control Framework</t>
  </si>
  <si>
    <t>Resultaten ISMS-evaluatie</t>
  </si>
  <si>
    <t>Gewenst volwassenheids-niveau*</t>
  </si>
  <si>
    <t>GAP</t>
  </si>
  <si>
    <t>Score reviewer</t>
  </si>
  <si>
    <t>Gewenst volwassenheids-niveau</t>
  </si>
  <si>
    <t>Zorgplicht</t>
  </si>
  <si>
    <t>Gemiddelde score Plan</t>
  </si>
  <si>
    <t>Gemiddelde score Do</t>
  </si>
  <si>
    <t>Gemiddelde score Check</t>
  </si>
  <si>
    <t>Evaluatie van de prestatie</t>
  </si>
  <si>
    <t>Gemiddelde score Act</t>
  </si>
  <si>
    <t>Goverance</t>
  </si>
  <si>
    <t>Meldplicht</t>
  </si>
  <si>
    <t>Volwassenheid per beheersingsmaatregel</t>
  </si>
  <si>
    <t>Hier zijn voor beide evaluaties alle volwassenheidsniveaus uitgeschreven. Het Cbw (NIS2) Control Framework maakt gebruik van een volwassenheidsmodel om de mate van beheersing en ontwikkeling per beheersmaatregel te beoordelen. Dit model geeft niet alleen inzicht in de huidige situatie, maar maakt het ook mogelijk om de voortgang in de tijd te volgen en gericht verbeterstappen te zetten.
Het volwassenheidsmodel is gebaseerd op het NBA-LIO/NOREA Volwassenheidsmodel voor informatiebeveilging 3.0, dat vijf niveaus onderscheidt: van een ad-hoc aanpak tot een situatie waarin continue verbetering structureel is verankerd. Voor iedere beheersmaatregel zijn de vijf niveaus in dit tabblad concreet uitgewerkt, zodat duidelijk is wat er per niveau verwacht wordt en welke acties nodig zijn om door te groeien.
Als men als uitgangspunt kiest dat het opzet, bestaan en werking aantoonbaar moet zijn, dan komt dit overeen met volwassenheidsniveau 3. Tegelijkertijd geeft de Cyberbeveiligingswet aanknopingspunten die beter aansluiten bij niveau 4, zoals periodieke evaluaties en doorlopende verbetering.
Organisaties bepalen zelf, op basis van risicomanagement, welk volwassenheidsniveau zij nastreven. Dit gewenste niveau kan verschillen per organisatieonderdeel, systeem, proces of onderwerp.</t>
  </si>
  <si>
    <t xml:space="preserve">Link naar het NBA-LIO/NOREA Volwassenheidsmodel voor informatiebeveiliging 3.0: </t>
  </si>
  <si>
    <t>https://www.nba.nl/tools-en-ondersteuning/publicaties/2024/handreiking-bij-volwassenheidsmodel-informatiebeveiliging/</t>
  </si>
  <si>
    <t>Cbw (NIS2) Control Framework evaluatie</t>
  </si>
  <si>
    <t>Niveau 1</t>
  </si>
  <si>
    <t>Niveau 2</t>
  </si>
  <si>
    <t>Niveau 3</t>
  </si>
  <si>
    <t>Niveau 4</t>
  </si>
  <si>
    <t>Niveau 5</t>
  </si>
  <si>
    <t>Vastgesteld beleid over netwerk en informatiesystemen</t>
  </si>
  <si>
    <t>Er is geen schriftelijk beleid beschikbaar voor netwerk- en informatiesystemen; verantwoordelijkheden, rollen en bevoegdheden zijn niet formeel vastgelegd.</t>
  </si>
  <si>
    <t>Beleid is deels aanwezig, maar niet schriftelijk vastgelegd of organisatiebreed gecommuniceerd; verantwoordelijkheden zijn informeel belegd.</t>
  </si>
  <si>
    <t>Er is een aantoonbaar schriftelijk vastgesteld beleid waarin verantwoordelijkheden, rollen en bevoegdheden expliciet zijn benoemd.</t>
  </si>
  <si>
    <t>Het beleid is formeel goedgekeurd, gedeeld met relevante stakeholders, en wordt periodiek beoordeeld op actualiteit en volledigheid van verantwoordelijkheden en bevoegdheden.</t>
  </si>
  <si>
    <t>Het beleid is volledig geïntegreerd in governanceprocessen; rollen, verantwoordelijkheden en bevoegdheden worden structureel geëvalueerd en geoptimaliseerd op basis van organisatorische en technologische ontwikkelingen.</t>
  </si>
  <si>
    <t>De entiteit heeft geen inzicht in de eigen organisatie en is zich niet bewust van de context waarin zij haar processen en diensten  heeft ingericht. Er is geen besef van de toepasbaarheid van wet- en regelgeving binnen de organisatie.</t>
  </si>
  <si>
    <t>De entiteit heeft een beperkt inzicht in de eigen organisatie en is zich in beperkte mate bewust van de context waarin zij haar processen en diensten heeft ingericht. Er is enige bewustwording van de toepasbaarheid van wet- en regelgeving, maar dit is nog niet consistent binnen de organisatie.</t>
  </si>
  <si>
    <t>De entiteit heeft een duidelijk inzicht in de eigen organisatie en begrijpt de context waarin zij haar processen en diensten heeft ingericht. De toepasbaarheid van wet- en regelgeving is bekend en wordt consistent toegepast binnen de organisatie.</t>
  </si>
  <si>
    <t>De entiteit heeft een diepgaand inzicht in de eigen organisatie en de context waarin zij haar processen en diensten heeft ingericht. De toepasbaarheid van wet- en regelgeving wordt actief gemonitord en beheerd, en er zijn meetbare indicatoren om de naleving te beoordelen.</t>
  </si>
  <si>
    <t>De entiteit heeft een geïntegreerd en proactief inzicht in de eigen organisatie en de context waarin zij haar processen en diensten heeft ingericht. De toepasbaarheid van wet- en regelgeving wordt continu geëvalueerd en verbeterd, met een focus op innovatie en aanpassing aan veranderende omstandigheden.</t>
  </si>
  <si>
    <t>Er is geen formeel risicobeheerproces; risico’s worden niet systematisch vastgesteld, beoordeeld of gemitigeerd.</t>
  </si>
  <si>
    <t>Risico’s worden incidenteel vastgesteld of gemitigeerd, maar zonder vastgelegde structuur of systematiek.</t>
  </si>
  <si>
    <t>Er is een schriftelijk vastgesteld proces waarin aantoonbaar wordt beschreven hoe risico’s op netwerk- en informatiesystemen worden vastgesteld, beoordeeld en gemitigeerd.</t>
  </si>
  <si>
    <t>Het proces is operationeel, de resultaten worden gedocumenteerd, en risicobeoordelingen worden periodiek uitgevoerd en geëvalueerd.</t>
  </si>
  <si>
    <t>Het proces is volledig geïntegreerd in de strategische besluitvorming en wordt continu verbeterd op basis van incidenten, audits en dreigingsanalyses.</t>
  </si>
  <si>
    <t>Het bestuur toont geen leiderschap of betrokkenheid met betrekking tot het Informatiebeveiligingsbeleid. Er is geen formele toewijzing van eigenaarschap, rollen, verantwoordelijkheden of aansprakelijkheid op dit gebied.</t>
  </si>
  <si>
    <t>Het bestuur toont enige betrokkenheid bij het Informatiebeveiligingsbeleid, maar deze betrokkenheid is informeel en inconsistent. Eigenaarschap, rollen, verantwoordelijkheden en aansprakelijkheid zijn benoemd, maar worden niet systematisch toegepast of geëvalueerd.</t>
  </si>
  <si>
    <t>Het bestuur toont formeel leiderschap en betrokkenheid bij het Informatiebeveiligingsbeleid. Eigenaarschap, rollen, verantwoordelijkheden en aansprakelijkheid zijn duidelijk toegewezen en worden consistent toegepast. Er is een formele intentieverklaring  die de doelen en uitgangspunten van informatiebeveiliging ondersteunt.</t>
  </si>
  <si>
    <t>Het bestuur toont actief leiderschap en betrokkenheid bij het Informatiebeveiligingsbeleid. Eigenaarschap, rollen, verantwoordelijkheden en aansprakelijkheid zijn ingebed in het juiste managementniveau en worden periodiek geëvalueerd. Er is een formele risicobereidheid vastgesteld voor informatierisico’s en de acceptatie van restrisico’s.</t>
  </si>
  <si>
    <t>Het bestuur toont proactief leiderschap en betrokkenheid bij het Informatiebeveiligingsbeleid. Eigenaarschap, rollen, verantwoordelijkheden en aansprakelijkheid worden continu geëvalueerd en verbeterd. Er is een cultuur van continue verbetering, waarbij het bestuur actief betrokken is bij het beoordelen en aanpassen van de informatiebeveiligingsstrategie.</t>
  </si>
  <si>
    <t>Er is geen formeel incident managementproces; meldingen van ICT-incidenten verlopen ongeorganiseerd of worden niet geregistreerd.</t>
  </si>
  <si>
    <t>Incidenten worden geregistreerd of gemeld, maar zonder formele procedures voor opvolging of evaluatie.</t>
  </si>
  <si>
    <t>Er is een formeel aantoonbaar incident managementproces waarin het melden, registreren, opvolgen en evalueren van ICT-incidenten is beschreven.</t>
  </si>
  <si>
    <t>Het incidentproces is in werking, incidentgegevens worden geanalyseerd en lessen worden gedocumenteerd.</t>
  </si>
  <si>
    <t>Het incidentproces wordt continu verbeterd op basis van trendanalyse, periodieke oefeningen en integratie met bredere risicobeheersing.</t>
  </si>
  <si>
    <t>De entiteit heeft geen algemeen informatiebeveiligingsplan. Er is geen vertaling van organisatiedoelen, risico's of compliance-eisen naar informatiebeveiliging. De IT-infrastructuur en veiligheidscultuur worden niet meegenomen in de planning.</t>
  </si>
  <si>
    <t>Er is een informeel informatiebeveiligingsplan aanwezig. Organisatiedoelen, risico's en compliance-eisen worden op een ad-hoc basis vertaald naar het plan. De IT-infrastructuur en veiligheidscultuur worden beperkt meegenomen.</t>
  </si>
  <si>
    <t>Het informatiebeveiligingsplan is formeel vastgesteld. Organisatiedoelen, risico's en compliance-eisen worden systematisch vertaald naar het plan. De IT-infrastructuur en veiligheidscultuur worden meegenomen in de planning.</t>
  </si>
  <si>
    <t>Het informatiebeveiligingsplan is geïntegreerd in de bedrijfsvoering. Organisatiedoelen, risico's en compliance-eisen worden continu gemonitord en geëvalueerd. De IT-infrastructuur en veiligheidscultuur worden actief beheerd en geoptimaliseerd.</t>
  </si>
  <si>
    <t>Het informatiebeveiligingsplan is een dynamisch document dat continu wordt aangepast aan veranderende omstandigheden. Organisatiedoelen, risico's en compliance-eisen worden proactief geïdentificeerd en geïntegreerd. De IT-infrastructuur en veiligheidscultuur worden voortdurend verbeterd op basis van feedback en evaluaties.</t>
  </si>
  <si>
    <t>Logmanagement</t>
  </si>
  <si>
    <t>Er is geen structureel logmanagement aanwezig; logbestanden worden niet centraal opgeslagen, geanalyseerd of opgevolgd.</t>
  </si>
  <si>
    <t>Enkele loggegevens worden verzameld, maar analyse en opvolging vinden slechts incidenteel en handmatig plaats.</t>
  </si>
  <si>
    <t>Logmanagement is aantoonbaar ingericht en gericht op het detecteren, analyseren en opvolgen van relevante gebeurtenissen. Procedures en verantwoordelijkheden zijn vastgelegd.</t>
  </si>
  <si>
    <t>Logmanagement is effectief: logging vindt plaats op kritieke systemen, gebeurtenissen worden geanalyseerd, afwijkingen worden opgevolgd en de werking wordt periodiek geëvalueerd.</t>
  </si>
  <si>
    <t>Logmanagement is geautomatiseerd, risicogebaseerd ingericht, en continue analyse leidt tot proactieve opsporing en structurele verbetering van beveiligingsmaatregelen.</t>
  </si>
  <si>
    <t>De entiteit heeft geen inzicht in de benodigde middelen voor informatiebeveiliging. Er is geen systematische aanpak voor het inrichten, implementeren, onderhouden of verbeteren van informatiebeveiliging.</t>
  </si>
  <si>
    <t>De entiteit heeft een beperkt inzicht in de benodigde middelen voor informatiebeveiliging. Er worden incidentele maatregelen getroffen om informatiebeveiliging in te richten en te implementeren, maar er is geen structurele aanpak voor onderhoud en verbetering.</t>
  </si>
  <si>
    <t>De entiteit heeft vastgesteld welke middelen nodig zijn voor informatiebeveiliging en stelt deze beschikbaar. Er is een gestructureerde aanpak voor het inrichten, implementeren, onderhouden en verbeteren van informatiebeveiliging, met duidelijke processen en verantwoordelijkheden.</t>
  </si>
  <si>
    <t>De entiteit heeft een geïntegreerde benadering voor informatiebeveiliging, waarbij middelen effectief worden ingezet en beheerd. Er is een systematische evaluatie van de effectiviteit van maatregelen, en verbeteringen worden doorgevoerd op basis van meetbare resultaten.</t>
  </si>
  <si>
    <t>De entiteit heeft een cultuur van continue verbetering op het gebied van informatiebeveiliging. Middelen worden proactief aangepast en geoptimaliseerd op basis van evaluaties, feedback en veranderende omstandigheden, met als doel een hoog niveau van informatiebeveiliging te waarborgen.</t>
  </si>
  <si>
    <t>Bedrijfscontinuiteit</t>
  </si>
  <si>
    <t>Er zijn geen maatregelen getroffen voor bedrijfscontinuïteit. Er is geen herstelplan, geen herstelprocedures en geen bijbehorend beleid beschikbaar.</t>
  </si>
  <si>
    <t>Er bestaan enkele ongedocumenteerde maatregelen voor bedrijfscontinuïteit. Een herstelplan of herstelprocedures zijn deels aanwezig, maar niet vastgelegd in beleid of getest.</t>
  </si>
  <si>
    <t>Er is beleid vastgesteld waarin maatregelen voor bedrijfscontinuïteit en een herstelplan met herstelprocedures zijn opgenomen. Deze documenten zijn beschikbaar en bekend binnen de organisatie. Het herstelplan en de herstelprocedures zijn aantoonbaar getest.</t>
  </si>
  <si>
    <t>Het beleid voor bedrijfscontinuïteit en herstel is afgestemd op de organisatiecontext en wordt periodiek geëvalueerd.</t>
  </si>
  <si>
    <t>Het beleid, het herstelplan en de herstelprocedures voor bedrijfscontinuïteit zijn volledig geïntegreerd in de bedrijfsvoering. Ze worden cyclisch getest, geëvalueerd en verbeterd op basis van risicoanalyses en lessons learned.</t>
  </si>
  <si>
    <t>De entiteit heeft geen vastgesteld beleid over de beveiliging van haar netwerk- en informatiesystemen. Er is geen schriftelijke vastlegging van dit beleid, en het wordt niet aantoonbaar toegepast. Er is geen aansturing van personeel of andere werkzame personen met betrekking tot de naleving van dit beleid. Het beleid wordt niet periodiek geactualiseerd, geëvalueerd of goedgekeurd door het bestuur.</t>
  </si>
  <si>
    <t>De entiteit heeft een informeel vastgesteld beleid over de beveiliging van haar netwerk- en informatiesystemen. Dit beleid is gedeeltelijk schriftelijk vastgelegd en wordt op inconsistente wijze toegepast. Er is enige aansturing van personeel of andere werkzame personen met betrekking tot de naleving van dit beleid, maar dit gebeurt niet systematisch. Het beleid wordt niet periodiek geactualiseerd, geëvalueerd of goedgekeurd door het bestuur.</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</si>
  <si>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</si>
  <si>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 De effectiviteit van het beleid wordt periodiek geëvalueerd en verbeterd op basis van meetbare resultaten.</t>
  </si>
  <si>
    <t>De entiteit heeft een formeel vastgesteld beleid over de beveiliging van haar netwerk- en informatiesystemen. Dit beleid is schriftelijk vastgelegd en wordt op gestructureerde en geformaliseerde wijze toegepast. Er is aantoonbare aansturing van personeel en andere werkzame personen met betrekking tot de naleving van dit beleid. Het beleid wordt periodiek geactualiseerd, geëvalueerd en goedgekeurd door het bestuur. De effectiviteit van het beleid wordt continu geëvalueerd en verbeterd op basis van meetbare resultaten en feedback.</t>
  </si>
  <si>
    <t>Crisisbeheer</t>
  </si>
  <si>
    <t>Er zijn geen formele maatregelen of beleid voor crisisbeheer. Er zijn geen afspraken over communicatie of coördinatie bij ernstige verstoringen.</t>
  </si>
  <si>
    <t>Er zijn informele afspraken voor crisisbeheer, maar deze zijn niet vastgelegd in beleid. Communicatie en coördinatie gebeuren reactief en op basis van individuele kennis of ervaring.</t>
  </si>
  <si>
    <t>Er is vastgesteld beleid voor crisisbeheer waarin aantoonbaar procedures, rollen en verantwoordelijkheden zijn opgenomen, inclusief afspraken over communicatie en coördinatie bij verstoringen.</t>
  </si>
  <si>
    <t>Het beleid voor crisisbeheer is in werking en wordt periodiek geoefend of getest. Communicatie en coördinatie verlopen via vastgestelde protocollen, en evaluaties worden uitgevoerd na crisissituaties.</t>
  </si>
  <si>
    <t>Crisisbeheer is geïntegreerd in de governance- en risicostructuur van de organisatie. Beleidsdocumenten, communicatieprotocollen en coördinatiemechanismen worden continu verbeterd op basis van oefeningen, evaluaties en externe dreigingsontwikkelingen.</t>
  </si>
  <si>
    <t>De entiteit heeft geen vastgesteld informatiebeveiligingsplan. Er is geen formele uitvoering of naleving van doelen en eisen met betrekking tot informatiebeveiliging. Er is geen aansturing of toezicht op de naleving van informatiebeveiligingsmaatregelen.</t>
  </si>
  <si>
    <t>De entiteit heeft een informeel informatiebeveiligingsplan. Er worden enkele doelen en eisen uitgevoerd, maar deze zijn niet consistent of systematisch. Er is beperkte aansturing en toezicht op de naleving van informatiebeveiligingsmaatregelen.</t>
  </si>
  <si>
    <t>De entiteit heeft een formeel vastgesteld informatiebeveiligingsplan. Doelen en eisen worden systematisch uitgevoerd en nageleefd. Er is duidelijke aansturing en toezicht op de naleving van informatiebeveiligingsmaatregelen.</t>
  </si>
  <si>
    <t>De entiteit heeft een formeel vastgesteld informatiebeveiligingsplan. Doelen en eisen worden effectief uitgevoerd en nageleefd. Er is gestructureerde aansturing en toezicht op de naleving van informatiebeveiligingsmaatregelen. De effectiviteit van de uitvoering wordt periodiek geëvalueerd.</t>
  </si>
  <si>
    <t>De entiteit heeft een formeel vastgesteld informatiebeveiligingsplan. Doelen en eisen worden proactief uitgevoerd en nageleefd. Er is continue aansturing en toezicht op de naleving van informatiebeveiligingsmaatregelen. De effectiviteit van de uitvoering wordt continu geëvalueerd en verbeterd.</t>
  </si>
  <si>
    <t>Beleid over de toeleveringsketen</t>
  </si>
  <si>
    <t>Er is geen vastgesteld beleid met betrekking tot de beveiliging van de toeleveringsketen. Afhankelijkheden van leveranciers worden ad hoc benaderd.</t>
  </si>
  <si>
    <t>Er is een conceptbeleid opgesteld over toeleveringsketenbeveiliging, maar dit is nog niet vastgesteld of organisatiebreed toegepast.</t>
  </si>
  <si>
    <t>Er is vastgesteld beleid over de toeleveringsketen en afhankelijkheden worden geïnventariseerd. Toepassing vindt aantoonbaar plaats, maar zonder structurele borging of aantoonbaarheid</t>
  </si>
  <si>
    <t>Het beleid is vastgesteld, breed gecommuniceerd en wordt toegepast binnen relevante processen. Afhankelijkheden worden periodiek geëvalueerd.</t>
  </si>
  <si>
    <t>Het beleid is volledig geïntegreerd in governance en risicomanagement. Evaluatie en bijstelling vinden cyclisch plaats op basis van risico’s en leveranciersontwikkeling. Er is continue monitoring van naleving.</t>
  </si>
  <si>
    <t>Evaluaties en prestaties</t>
  </si>
  <si>
    <t>Er is geen formeel proces voor het periodiek evalueren van de doeltreffendheid van genomen maatregelen met betrekking tot het mitigeren van risico’s voor de beveiliging van netwerk- en informatiesystemen. Evaluaties worden niet systematisch uitgevoerd en zijn afhankelijk van incidenten of ad-hoc verzoeken.</t>
  </si>
  <si>
    <t>Er zijn informele procedures voor het evalueren van de doeltreffendheid van maatregelen. Evaluaties worden uitgevoerd, maar zijn niet consistent of gedocumenteerd. Er is beperkte betrokkenheid van relevante stakeholders en de resultaten worden niet systematisch gebruikt om verbeteringen door te voeren.</t>
  </si>
  <si>
    <t>Het proces voor het periodiek evalueren van de doeltreffendheid van maatregelen is formeel gedefinieerd en gedocumenteerd. Evaluaties worden systematisch uitgevoerd met betrokkenheid van relevante stakeholders. De resultaten worden geanalyseerd en gebruikt om verbetermaatregelen te identificeren en door te voeren.</t>
  </si>
  <si>
    <t>Het evaluatieproces is geïntegreerd in het bredere risicomanagement- en kwaliteitsmanagementsysteem. Evaluaties worden periodiek uitgevoerd volgens een vastgesteld schema en methodologie. De effectiviteit van genomen maatregelen wordt gemeten en gerapporteerd aan het management. Corrigerende en preventieve maatregelen worden geïdentificeerd en geïmplementeerd op basis van evaluatieresultaten.</t>
  </si>
  <si>
    <t>Het evaluatieproces is volledig geïntegreerd in de organisatiecultuur. Er wordt actief gezocht naar kansen voor verbetering, zowel reactief als proactief. Evaluaties worden continu uitgevoerd en leiden tot voortdurende optimalisatie van maatregelen. Innovaties en best practices worden geïdentificeerd en geïmplementeerd, en de effectiviteit van maatregelen wordt continu gemonitord en geoptimaliseerd.</t>
  </si>
  <si>
    <t>Cyberbeveiligingseisen toeleveringsketen</t>
  </si>
  <si>
    <t>Er worden geen of slechts incidenteel afspraken gemaakt over cyberbeveiliging met leveranciers.</t>
  </si>
  <si>
    <t>Er zijn enkele schriftelijke afspraken gemaakt met leveranciers, maar deze zijn niet gebaseerd op uniform beleid. Naleving wordt niet actief bewaakt.</t>
  </si>
  <si>
    <t>Schriftelijke afspraken over beveiliging worden systematisch gemaakt voor nieuwe contracten, gebaseerd op het beleid. Naleving wordt aantoonbaar reactief gemonitord.</t>
  </si>
  <si>
    <t>Er is een standaard raamwerk voor beveiligingseisen in contracten. Naleving wordt actief en regelmatig gecontroleerd.</t>
  </si>
  <si>
    <t>Cyberbeveiligingseisen zijn onderdeel van alle leveranciersrelaties. Er vindt gestructureerde toetsing en auditing plaats. Er is een escalatiemechanisme bij niet-naleving.</t>
  </si>
  <si>
    <t>Verbetering</t>
  </si>
  <si>
    <t>Er is geen formeel vastgelegde procedure voor het verbeteren van de geschiktheid, toereikendheid en doeltreffendheid van het managementsysteem voor informatiebeveiliging. Verbeteringen worden ad hoc uitgevoerd, afhankelijk van incidenten of individuele initiatieven.</t>
  </si>
  <si>
    <t>Er zijn informele procedures en richtlijnen aanwezig voor het verbeteren van het managementsysteem. Verbeteringen worden op consistente wijze uitgevoerd, maar zijn niet formeel gedocumenteerd of geïntegreerd in het bredere managementsysteem.</t>
  </si>
  <si>
    <t>Het proces voor het verbeteren van de geschiktheid, toereikendheid en doeltreffendheid van het managementsysteem is formeel gedefinieerd en gedocumenteerd. Verbeteringen worden systematisch geïdentificeerd, gepland en uitgevoerd, met duidelijke verantwoordelijkheden en rapportage aan het management.</t>
  </si>
  <si>
    <t>Het verbeterproces is geïntegreerd in het bredere risicomanagement- en kwaliteitsmanagementsysteem. Verbeteringen worden periodiek geëvalueerd op effectiviteit, en er worden corrigerende en preventieve maatregelen genomen op basis van evaluaties en audits.</t>
  </si>
  <si>
    <t>Het verbeterproces is volledig geïntegreerd in de organisatiecultuur. Er wordt actief gezocht naar kansen voor  verbetering, zowel reactief als proactief. Innovaties en best practices worden geïdentificeerd en geïmplementeerd, en de effectiviteit van verbetermaatregelen wordt continu gemonitord en geoptimaliseerd.</t>
  </si>
  <si>
    <t>Overzicht van de toeleveringsketen</t>
  </si>
  <si>
    <t>Er is geen centraal of actueel overzicht van leveranciers en bijbehorende afspraken.</t>
  </si>
  <si>
    <t>Een overzicht wordt handmatig en beperkt bijgehouden, maar is incompleet of verouderd.</t>
  </si>
  <si>
    <t>Er is een actueel overzicht van leveranciers, producten/diensten en afspraken. Dit wordt periodiek handmatig bijgewerkt.</t>
  </si>
  <si>
    <t>Het leveranciersoverzicht is volledig, digitaal toegankelijk en geïntegreerd in de beheersprocessen. Wijzigingen worden systematisch verwerkt.</t>
  </si>
  <si>
    <t>Het overzicht is realtime, gekoppeld aan contractbeheer en risicobeoordeling. Er is inzicht in ketenafhankelijkheden, risico's en beveiligingsafspraken per leverancier.</t>
  </si>
  <si>
    <t>Maatregelen verbetering</t>
  </si>
  <si>
    <t>Er is geen formeel vastgelegde procedure voor het treffen van maatregelen om afwijkingen in de geschiktheid, toereikendheid en doeltreffendheid van het managementsysteem voor informatiebeveiliging te beheersen. Maatregelen worden ad hoc uitgevoerd, afhankelijk van incidenten of individuele initiatieven.</t>
  </si>
  <si>
    <t>Er zijn informele procedures en richtlijnen aanwezig voor het treffen van maatregelen om afwijkingen in het managementsysteem te trefen. Maatregelen worden op consistente wijze uitgevoerd, maar zijn niet formeel gedocumenteerd of geïntegreerd in het bredere managementsysteem.</t>
  </si>
  <si>
    <t>Het proces voor het treffen van maatregelen om de afwijkingen in de geschiktheid, toereikendheid en doeltreffendheid van het managementsysteem te beheersen is formeel gedefinieerd en gedocumenteerd. Maatregelen worden systematisch geïdentificeerd, gepland en uitgevoerd, met duidelijke verantwoordelijkheden en rapportage aan het management.</t>
  </si>
  <si>
    <t>Het treffen van maatregelen is geïntegreerd in het bredere risicomanagement- en kwaliteitsmanagementsysteem. Maatregelen worden periodiek geëvalueerd op effectiviteit, en er worden corrigerende en preventieve maatregelen genomen op basis van evaluaties en audits.</t>
  </si>
  <si>
    <t>Het treffen van maatregelen is volledig geïntegreerd in de organisatiecultuur. Er wordt actief gezocht naar kansen voor  verbetering, zowel reactief als proactief. Innovaties en best practices worden geïdentificeerd en geïmplementeerd, en de effectiviteit van verbetermaatregelen wordt continu gemonitord en geoptimaliseerd.</t>
  </si>
  <si>
    <t>Ontwikkelen en onderhouden van informatiesystemen</t>
  </si>
  <si>
    <t>Er zijn geen maatregelen of beleid voor veilige ontwikkeling en onderhoud van informatiesystemen. Kwetsbaarheden worden niet systematisch beheerd.</t>
  </si>
  <si>
    <t>Er zijn enkele ontwikkel- en onderhoudsactiviteiten, maar zonder formeel beleid of vastgelegde procedures. Beveiligingsmaatregelen worden incidenteel toegepast.</t>
  </si>
  <si>
    <t>Er is vastgesteld beleid waarin maatregelen zijn opgenomen voor veilige ontwikkeling en onderhoud van informatiesystemen, inclusief rollen, verantwoordelijkheden en basismaatregelen voor het omgaan met kwetsbaarheden. De maatregelen uit het beleid worden aantoonbaar toegepast tijdens ontwikkeling en onderhoud.</t>
  </si>
  <si>
    <t>Er is structurele aandacht voor kwetsbaarheden, en updates en patches worden volgens vaste processen uitgevoerd.</t>
  </si>
  <si>
    <t>Beveiliging is geïntegreerd in de gehele levenscyclus van informatiesystemen. Beleid wordt periodiek aangepast op basis van nieuwe kwetsbaarheden, dreigingen en technologische ontwikkelingen. Verbeteringen worden systematisch doorgevoerd.</t>
  </si>
  <si>
    <t>Cyberhygiene en opleidingen (algemeen)</t>
  </si>
  <si>
    <t>Er is geen structurele aandacht voor bewustwording of cyberhygiëne. Medewerkers worden niet geïnformeerd over risico’s of goed gedrag.</t>
  </si>
  <si>
    <t>Er zijn incidentele communicatie- of bewustwordingsacties, zoals een nieuwsbrief of eenmalige campagne. Er is geen structuur of borging.</t>
  </si>
  <si>
    <t>Er is een basisbewustwordingsprogramma actief. Medewerkers ontvangen informatie en er is aantoonbaar aandacht voor goede cyberhygiëne. Deelname wordt beperkt gemonitord.</t>
  </si>
  <si>
    <t>Cyberbewustwording is geïntegreerd in het onboardingproces, periodieke trainingen en communicatie. Deelname en gedragsverandering worden actief gemeten.</t>
  </si>
  <si>
    <t>Er is een doorlopend en aangepast bewustwordingsprogramma, gebaseerd op gedragsonderzoek en risicoanalyses. Medewerkers worden actief betrokken en getraind op rol-specifieke risico’s. Cyberhygiëne is onderdeel van de organisatiecultuur.</t>
  </si>
  <si>
    <t>Cyberhygiene en opleidingen (specieke verantwoordelijkheden)</t>
  </si>
  <si>
    <t>Rollen met cybersecurityverantwoordelijkheden zijn niet expliciet toegewezen. Er worden geen gerichte opleidingen gegeven.</t>
  </si>
  <si>
    <t>Enkele rollen zijn benoemd, maar niet organisatiebreed. Opleidingen zijn incidenteel en niet afgestemd op taken of verantwoordelijkheden.</t>
  </si>
  <si>
    <t>Relevante rollen en verantwoordelijkheden zijn benoemd. Medewerkers met die rollen volgen periodiek basisopleidingen.</t>
  </si>
  <si>
    <t>Rollen zijn formeel vastgelegd. Er is een opleidingsplan met inhoud afgestemd op specifieke taken en risicoprofielen. Voortgang wordt gevolgd.</t>
  </si>
  <si>
    <t>Rollen en vaardigheden zijn gekoppeld aan competentieprofielen en functiebeschrijvingen. Er is een gestructureerd leerprogramma met certificering, regelmatige bijscholing en evaluatie van effectiviteit. Ontwikkeling wordt continu bijgehouden.</t>
  </si>
  <si>
    <t>Er is geen beleid voor het gebruik van cryptografie. Toepassing ervan gebeurt willekeurig of ontbreekt volledig, zonder aandacht voor doel, algoritmes of sleutelbeheer.</t>
  </si>
  <si>
    <t>Cryptografie wordt op onderdelen toegepast, maar zonder vastgesteld beleid. Keuze van algoritmes en omgang met sleutels is niet uniform of onderbouwd.</t>
  </si>
  <si>
    <t>De entiteit heeft beleid vastgesteld voor het gebruik van cryptografie, waarin het doel (zoals vertrouwelijkheid, integriteit en authenticatie) en basisprincipes van sleutelbeheer zijn opgenomen. Toepassing en sleutelbeheer zijn aantoonbaar afgestemd op risico’s</t>
  </si>
  <si>
    <t>Het beleid voor cryptografie is geïmplementeerd binnen relevante processen. Toepassing en sleutelbeheer zijn aantoonbaar afgestemd op risico’s en worden periodiek geëvalueerd.</t>
  </si>
  <si>
    <t>Het cryptografiebeleid wordt continu geoptimaliseerd op basis van technologische ontwikkelingen, cryptografische standaarden en dreigingen. Cryptografisch gebruik en sleutelbeheer zijn volledig afgestemd op beveiligingsdoelstellingen en zijn aantoonbaar effectief.</t>
  </si>
  <si>
    <t>Beveiligingsaspecten tav personeel</t>
  </si>
  <si>
    <t>Er is geen formele aanwijzing van personeel of andere werkzame personen met betrekking tot de beveiliging van de netwerk- en informatiesystemen. Er zijn geen betrouwbaarheidseisen vastgesteld.</t>
  </si>
  <si>
    <t>Enkele personen worden ad hoc betrokken bij activiteiten met betrekking tot de beveiliging van netwerk- en informatiesystemen, maar zonder formele vastlegging van rollen, verantwoordelijkheden of bevoegdheden. Betrouwbaarheidseisen worden niet of incidenteel toegepast.</t>
  </si>
  <si>
    <t>De entiteit heeft beleid waarin zij personeel en andere werkzame personen formeel aanwijst met specifieke rollen, verantwoordelijkheden en bevoegdheden met betrekking tot de beveiliging van haar netwerk- en informatiesystemen. Passende betrouwbaarheidseisen zijn vastgesteld voor relevante functies.</t>
  </si>
  <si>
    <t>De aanwijzing van personeel en andere werkzame personen met betrekking tot de beveiliging van netwerk- en informatiesystemen wordt periodiek geëvalueerd en geactualiseerd. De toepassing van betrouwbaarheidseisen is aantoonbaar ingebed in HR-processen.</t>
  </si>
  <si>
    <t>De entiteit stemt de aanwijzing van personeel en werkzame personen, inclusief hun verantwoordelijkheden en bevoegdheden, systematisch af op actuele risico’s. Betrouwbaarheidseisen worden risicogebaseerd beheerd en continu verbeterd, met periodieke effectiviteitsmetingen.</t>
  </si>
  <si>
    <t>Er is geen schriftelijk toegangsbeveiligingsbeleid voor logische of fysieke toegang. Identiteiten, authenticaties, autorisaties en logbestanden worden niet of slechts incidenteel beheerd.</t>
  </si>
  <si>
    <t>Toegang wordt deels beheerd op basis van informele afspraken. Uitgifte en intrekking van rechten vinden plaats, maar zonder eenduidig beleid. Logbestanden worden beperkt of niet structureel beheerd.</t>
  </si>
  <si>
    <t>De entiteit beschikt over schriftelijk vastgesteld beleid voor logische en fysieke toegangsbeveiliging. Het beleid beschrijft het uitgeven, monitoren, gebruiken en intrekken van identiteiten, authenticaties en autorisaties, evenals het beheer van logbestanden en dit beleid wordt aantoonbaar toegepast.</t>
  </si>
  <si>
    <t>Het toegangsbeveiligingsbeleid wordt aantoonbaar toegepast. Toegang wordt structureel beheerd en gelogd. Periodieke beoordeling van identiteiten, authenticaties en autorisaties op noodzakelijkheid, juistheid en actualiteit is ingebed in de processen.</t>
  </si>
  <si>
    <t>Toegangsbeheer is volledig geïntegreerd in de beveiligingsstrategie. Het beleid wordt continu verbeterd op basis van risicoanalyses, incidenten en technologische ontwikkelingen. Periodieke evaluaties leiden aantoonbaar tot optimalisaties van toegangsrechten en logbeheer.</t>
  </si>
  <si>
    <t>Er is geen vastgesteld beleid voor configuratiebeheer. Netwerk- en informatiesystemen worden ongecoördineerd ingericht en aangepast. Er is geen systeem voor classificatie van systemen op basis van vertrouwelijkheid, integriteit en beschikbaarheid (CIA). Regels voor gebruik zijn niet gedefinieerd.</t>
  </si>
  <si>
    <t>Er zijn beperkte richtlijnen voor configuratiebeheer, maar deze zijn niet formeel vastgesteld of consistent toegepast. Classificatie van systemen gebeurt incidenteel, zonder uniform kader. Regels voor gebruik bestaan deels, maar zijn niet breed bekend of toegepast.</t>
  </si>
  <si>
    <t>Er is formeel beleid voor configuratiebeheer. Netwerk- en informatiesystemen worden systematisch geregistreerd en beheerd, inclusief een basale classificatie op CIA-criteria. Regels voor aanvaardbaar gebruik zijn vastgelegd en worden gecommuniceerd aan medewerkers. Toepassing wordt aantoonbaar gemonitord.</t>
  </si>
  <si>
    <t>Configuratiebeheer is integraal onderdeel van IT-beheerprocessen. Alle relevante systemen zijn geclassificeerd volgens een vastgesteld model (CIA), en deze classificatie beïnvloedt de inrichting en beveiligingsmaatregelen. Regels voor gebruik zijn breed bekend, ingebed in processen en er vindt handhaving plaats. Naleving is aantoonbaar via logging, controles en audits.</t>
  </si>
  <si>
    <t>Configuratiebeheer is geautomatiseerd en geïntegreerd met risicomanagement, incidentrespons en compliance. Classificatie van systemen vindt dynamisch plaats, wordt periodiek herzien en is gekoppeld aan autorisatie-, back-up- en monitoringstrategieën. Regels voor gebruik en omgang zijn verankerd in cultuur en tooling (bijv. automatische waarschuwingen of blokkades bij ongewenst gedrag). Beleid wordt continu verbeterd op basis van evaluaties, dreigingen en technologische ontwikkelingen.</t>
  </si>
  <si>
    <t>Asset inventaris</t>
  </si>
  <si>
    <t>Er is geen inventaris van informatie of netwerk- en informatiesystemen beschikbaar. Inzicht in aanwezige assets ontbreekt.</t>
  </si>
  <si>
    <t>Een gedeeltelijke inventaris is aanwezig, gebaseerd op losse overzichten of spreadsheets. De volledigheid en actualiteit zijn beperkt, en er is geen formeel proces voor onderhoud.</t>
  </si>
  <si>
    <t>Er is een formeel proces en format vastgesteld voor het bijhouden van een inventaris van informatie en netwerk- en informatiesystemen. De inventaris is grotendeels volledig en wordt periodiek geactualiseerd.</t>
  </si>
  <si>
    <t>De inventaris is volledig en actueel en wordt aantoonbaar bijgehouden volgens een vastgesteld proces. Nieuwe of gewijzigde assets worden structureel toegevoegd of aangepast.</t>
  </si>
  <si>
    <t>De inventaris is geïntegreerd in geautomatiseerde beheerprocessen en tooling. Volledigheid en actualiteit worden real-time of near real-time bewaakt. De inventaris ondersteunt risicobeheer en beveiligingsmaatregelen effectief.</t>
  </si>
  <si>
    <t>Attendering advies en informatie</t>
  </si>
  <si>
    <t>De entiteit ontvangt zelden of niet actief dreigingsinformatie. Er is geen vastgesteld proces voor beoordeling of opvolging van beveiligingsadviezen. Vastlegging van eventuele acties ontbreekt.</t>
  </si>
  <si>
    <t>Informatie van CSIRT’s, leveranciers of andere bronnen wordt incidenteel verwerkt. Beoordelingen vinden ongestructureerd plaats. Soms wordt actie ondernomen, maar dit is niet vastgelegd of aantoonbaar.</t>
  </si>
  <si>
    <t>De entiteit ontvangt regelmatig relevante dreigingsinformatie via ingestelde kanalen. Er is een intern proces voor beoordeling en eventuele aanpassing van maatregelen. Vastlegging gebeurt aantoonbaar.</t>
  </si>
  <si>
    <t>Dreigingsinformatie wordt systematisch verzameld via erkende bronnen (bijv. NCSC, CSIRT, leveranciers). Beoordeling vindt plaats op basis van vastgestelde criteria. Besluiten over aanvullende maatregelen worden schriftelijk vastgelegd en gecommuniceerd naar betrokken teams.</t>
  </si>
  <si>
    <t>De verwerking van dreigingsinformatie is geïntegreerd in risicobeheer- en wijzigingsprocessen. De entiteit monitort actief relevante bronnen, voert risico-impactanalyses uit, en past maatregelen structureel aan. De evaluatie en opvolging worden intern geaudit. Lessen uit eerdere dreigingen worden meegenomen in beleid en bewustwording.</t>
  </si>
  <si>
    <t>Training 1</t>
  </si>
  <si>
    <t>Bestuurders ontvangen geen training of bewustwording over cybersecurityrisico’s. Er is geen kennis aanwezig over risico’s of risicobeheersing.</t>
  </si>
  <si>
    <t>Bestuurders zijn geïnformeerd over basisprincipes van cyberrisico’s, vaak via een eenmalige sessie. Risico’s en maatregelen worden niet systematisch begrepen of beoordeeld.</t>
  </si>
  <si>
    <t>Bestuurders hebben aantoonbaar een training gevolgd die de risico’s en risicobeheersing op hoofdlijnen behandelt. Ze kunnen risico’s benoemen en inschatten op abstract niveau. Training is niet afgestemd op wettelijke eisen.</t>
  </si>
  <si>
    <t>Bestuurders hebben aantoonbaar een training gevolgd die voldoet aan de eisen uit de wet. Ze kunnen risico’s herkennen, doorvertalen naar de eigen organisatie en beoordelen welke maatregelen passend zijn.</t>
  </si>
  <si>
    <t>Bestuurders zijn aantoonbaar strategisch vaardig in het inschatten van risico’s en beoordelen van gevolgen. Training is cyclisch, gecertificeerd en gekoppeld aan governanceprocessen. Cyberrisico’s worden structureel besproken in bestuursbesluiten.</t>
  </si>
  <si>
    <t>Training 2</t>
  </si>
  <si>
    <t>Er zijn geen afspraken over training voor bestuursleden. Deelname is vrijblijvend. Kennis wordt niet onderhouden.</t>
  </si>
  <si>
    <t>Er is het voornemen om training te volgen, maar er is geen planning of borging dat alle leden binnen 2 jaar voldoen. Actualisatie vindt ad hoc plaats.</t>
  </si>
  <si>
    <t>Alle bestuursleden voldoen aantoonbaar binnen 2 jaar aan de wettelijke trainingseisen. Actualiseren van kennis is nog niet structureel ingericht.</t>
  </si>
  <si>
    <t>Alle bestuursleden voldoen aantoonbaar binnen 2 jaar aan de wettelijke trainingseisen. Actualisering vindt minimaal eens per 2 jaar plaats via een update- of herhalingstraining. Certificaten worden geregistreerd en geverifieerd.</t>
  </si>
  <si>
    <t>De organisatie borgt structureel dat bestuursleden altijd over actuele kennis beschikken. Training wordt cyclisch herhaald, inhoud wordt aangepast op nieuwe dreigingen en wetgeving. Interne of externe toetsing op kennisniveau is onderdeel van governance.</t>
  </si>
  <si>
    <t>Er is geen beleid of procedure voor het melden van significante incidenten. Meldingen aan CSIRT of autoriteit vinden niet of alleen op ad-hocbasis plaats. Criteria voor “significant” zijn onbekend of ongedefinieerd.</t>
  </si>
  <si>
    <t>De entiteit onderkent het belang van melding, maar handelt reactief. Enkele meldingen zijn gedaan, zonder vastgelegde criteria of processen. Vrijwillige melding wordt niet benut.</t>
  </si>
  <si>
    <t>De entiteit beschikt over een aantoonbare procedure voor het melden van significante incidenten aan CSIRT en bevoegde autoriteit. Criteria voor wat als significant geldt zijn vastgelegd. Vrijwillige meldingsoptie is bekend en kan worden toegepast.</t>
  </si>
  <si>
    <t>Significante incidenten worden tijdig, correct en aantoonbaar gemeld. Criteria en processen zijn ingebed in incidentmanagement. Er wordt actief overwogen om ook vrijwillig meldingen te doen van relevante (bijna-)incidenten of cyberdreigingen.</t>
  </si>
  <si>
    <t>De meldingsprocedure wordt regelmatig geëvalueerd en verbeterd. De entiteit maakt strategisch gebruik van vrijwillige meldingen om het eigen en ketenbewustzijn te versterken. Samenwerking met CSIRT en autoriteit verloopt actief en constructief.</t>
  </si>
  <si>
    <t>Rapportages en tijdslijnen</t>
  </si>
  <si>
    <t>Er is geen vastgesteld proces voor het tijdig melden van significante incidenten in drie fasen. Rapportages worden onvolledig of niet binnen de voorgeschreven termijnen aangeleverd. Inhoudelijke vereisten zijn onbekend.</t>
  </si>
  <si>
    <t>Er is enige kennis van de rapportageplicht en termijnen. De entiteit probeert meldingen te doen, maar volgt de drie fasen niet consistent of mist vereiste informatie. Er is geen formeel proces of sjabloon voor rapportage.</t>
  </si>
  <si>
    <t>De entiteit beschikt over een formeel proces voor meldingen in drie fasen met duidelijke termijnen en inhoudsvereisten. Eerste meldingen, updates en eindverslagen worden aantoonbaar tijdig en met de juiste informatie ingediend.</t>
  </si>
  <si>
    <t>De entiteit meldt alle significante incidenten aantoonbaar tijdig in de drie fasen. Rapportages bevatten consistent de voorgeschreven gegevens. Inhoud en tijdigheid worden structureel gemonitord en verantwoord.</t>
  </si>
  <si>
    <t>De meldprocedure is volledig ingebed in incidentresponsprocessen. Rapportages worden automatisch ondersteund (bijv. via workflows of tooling). De inhoud wordt vooraf getoetst op volledigheid. Lessons learned uit eerdere meldingen leiden tot continue verbetering van kwaliteit en snelheid van rapportages.</t>
  </si>
  <si>
    <t>Informeren van ontvangers en diensten</t>
  </si>
  <si>
    <t>De entiteit informeert de ontvangers van haar diensten niet of slechts ad hoc bij een significant incident. Er worden geen maatregelen gedeeld die deze ontvangers kunnen nemen in reactie op de dreiging.</t>
  </si>
  <si>
    <t>De entiteit informeert incidenteel en zonder vaste werkwijze de ontvangers van haar diensten bij een significant incident. Informatie over maatregelen die deze ontvangers kunnen nemen in reactie op de dreiging is beperkt of ontbreekt.</t>
  </si>
  <si>
    <t>De entiteit beschikt over een vastgelegd proces om de ontvangers aantoonbaar van haar diensten onverwijld in kennis te stellen bij een significant incident dat een nadelige invloed kan hebben op de verlening van hun diensten. Daarbij worden ook maatregelen gedeeld die deze ontvangers kunnen nemen in reactie op de dreiging.</t>
  </si>
  <si>
    <t>De entiteit informeert aantoonbaar en onverwijld alle relevante ontvangers van haar diensten bij een significant incident met mogelijke nadelige invloed op hun dienstverlening. Daarbij worden concrete en passende maatregelen gedeeld die deze ontvangers kunnen nemen in reactie op de dreiging. De toepassing en werking van het proces wordt periodiek geëvalueerd.</t>
  </si>
  <si>
    <t>De entiteit hanteert een volledig geïntegreerd en aantoonbaar effectief proces om bij ieder significant incident de relevante ontvangers van haar diensten onverwijld te informeren. Daarbij worden afgestemde maatregelen gedeeld die deze ontvangers kunnen nemen in reactie op de dreiging. Het proces wordt structureel verbeterd op basis van terugkoppeling en ervaringen uit eerdere incidenten.</t>
  </si>
  <si>
    <t>Template</t>
  </si>
  <si>
    <t>Bij wijze van handreiking is hieronder een voorbeeldformat opgenomen waarmee organisaties de resultaten van het Cbw (NIS2) Control Framework per domein kunnen invullen en zo hun risico’s in kaart kunnen brengen.
In de voorbeeldrapportage wordt illustratief gebruikgemaakt van kleuren om aan te geven in hoeverre aan de vereisten wordt voldaan. Deze opmaak is bedoeld als hulpmiddel: organisaties kunnen de rapportage geheel naar eigen inzicht aanpassen, relevante onderdelen selecteren en de presentatie vormgeven in hun eigen huisstijl.</t>
  </si>
  <si>
    <t>Gekozen systeem of organistie</t>
  </si>
  <si>
    <t>Status:</t>
  </si>
  <si>
    <t>Onvoldoende</t>
  </si>
  <si>
    <t>ID uit het framework</t>
  </si>
  <si>
    <t>Geef kleur</t>
  </si>
  <si>
    <t>Voldoende</t>
  </si>
  <si>
    <t>Cbw domein uit het framework</t>
  </si>
  <si>
    <t>Goed</t>
  </si>
  <si>
    <t>Risico's</t>
  </si>
  <si>
    <t>Neem hier de risico’s op die de organisatie loopt gedurende de periode dat er geen passende maatregelen zijn getroffen.</t>
  </si>
  <si>
    <t>Bevindingen en verbeteracties</t>
  </si>
  <si>
    <t>Vul hier de bevindingen en verbeterpunten in die uit het framework naar voren komen.</t>
  </si>
  <si>
    <t xml:space="preserve">Mapping uitvoeringsverordening (EU) 2024/2690 </t>
  </si>
  <si>
    <t xml:space="preserve">De ENISA heeft voor de uitvoeringsverordening (EU) 2024/2690 een technical implementation guidance uitgebracht. In deze guidance heeft de ENISA voor de maatregelen uit de CIR 2024/2690 een mapping gemaakt naar de ISO 27001:2022 en de NIST CF 2.0. Zie hieronder. De CIR 2024/2690 is een Europese uitvoeringsverordening die de NIS2-richtlijn concreet maakt met technische cybersecurity-eisen voor aanbieders van essentiële digitale infrastructuur, zoals cloud-, DNS-, datacenter- en platformdiensten in de EU. De maatregelen die hierin zijn opgenomen zijn ook interessant voor entiteiten die géén aanbieder zijn van essentiële digitale infrastructuur, maar wel hun cyberweerbaarheid willen verhogen.
</t>
  </si>
  <si>
    <t xml:space="preserve">Link naar de ENISA technical implementation guidance: </t>
  </si>
  <si>
    <t>www.enisa.europa.eu/publications/nis2-technical-implementation-guidance/</t>
  </si>
  <si>
    <t>ISO 27001:2022</t>
  </si>
  <si>
    <t>NIST Cybersecurity Framework v2.0</t>
  </si>
  <si>
    <t>Policy on the security of network and information systems</t>
  </si>
  <si>
    <t xml:space="preserve">5.2, A.5.1, A.5.36, A.5.4, 9.3 </t>
  </si>
  <si>
    <t>PR.AT-02, GV.PO-01, GV.PO-02, GV.OC-03, GV.RM-03, GV.OC-02, ID.IM-01, ID.IM-02, ID.IM-03, ID.IM-04</t>
  </si>
  <si>
    <t>Roles, responsibilities and authorities</t>
  </si>
  <si>
    <t>5.3, A.5.2, A.5.3, A.5.4</t>
  </si>
  <si>
    <t>GV.RR-02, GV.SC-02, PR.AT-02, ID.IM-01, ID.IM-02, ID.IM-03, ID.IM-04</t>
  </si>
  <si>
    <t>Risk management framework</t>
  </si>
  <si>
    <t>6.1, 6.1.2, 6.1.3, 6.2, 8.2, 8.3, A5.7, Α.5.19, Α.5.20, Α.5.21</t>
  </si>
  <si>
    <t>ID.RA-01, ID.RA-02, ID.RA-03, ID.RA-04, ID.RA-05, ID.RA-06, GV.RM-03, ID.RM-01, GV.RM-06, GV.RR-03, ID.IM-01, ID.IM-02, ID.IM-03, ID.IM-04</t>
  </si>
  <si>
    <t>Compliance monitoring</t>
  </si>
  <si>
    <t>9.2, A.5.31, A.5.35, A.5.36</t>
  </si>
  <si>
    <t>GV.OV-02, ID.IM-01, ID.IM-02, ID.IM-03, ID.IM-04</t>
  </si>
  <si>
    <t>2.3</t>
  </si>
  <si>
    <t>Independent review of information and network security</t>
  </si>
  <si>
    <t>9.2, 10.1, A.5.35, A.8.34</t>
  </si>
  <si>
    <t>GV.OV-02, ID.IM-01</t>
  </si>
  <si>
    <t>Incident handling policy</t>
  </si>
  <si>
    <t>A.5 .24</t>
  </si>
  <si>
    <t>GV.SC-08, RS.MA-01, RS.MA-05, RS.MI-01, RS.MI-02, ID.IM-01, ID.IM-04</t>
  </si>
  <si>
    <t>3.2</t>
  </si>
  <si>
    <t>Monitoring and logging</t>
  </si>
  <si>
    <t>A.5.28, A.8.15, A.8.16, A.8.17</t>
  </si>
  <si>
    <t>RS.AN-06, RS.AN-07, ID.IM-01, ID.IM-02, ID.IM-03, ID.IM-04</t>
  </si>
  <si>
    <t>3.3</t>
  </si>
  <si>
    <t>Event reporting</t>
  </si>
  <si>
    <t>A.6.8</t>
  </si>
  <si>
    <t>RS.MI-01, RS.CO-02</t>
  </si>
  <si>
    <t>3.4</t>
  </si>
  <si>
    <t>Event assessment and classification</t>
  </si>
  <si>
    <t>A.5.25</t>
  </si>
  <si>
    <t>DE.AE-04, RS.MA-02, RS.MA-03, RS.MA-04, ID.IM-01, ID.IM-02, ID.IM-03, ID.IM-04</t>
  </si>
  <si>
    <t>3.5</t>
  </si>
  <si>
    <t>Incident response</t>
  </si>
  <si>
    <t>A.5.26</t>
  </si>
  <si>
    <t>RS.MA-01, RS.MA-02, RS.MA-03, RS.MA-04, ID.IM-02, ID.IM-03, ID.IM-04, RS.CO-02, RS.CO-03, RS.AN-03, RS.MI-01, RS.MI-02, RC.CO-03, RC.CO-04.</t>
  </si>
  <si>
    <t>3.6</t>
  </si>
  <si>
    <t>Post-incident reviews</t>
  </si>
  <si>
    <t>A.5.27</t>
  </si>
  <si>
    <t>ID.IM-01, ID.IM-04, RS.AN-08</t>
  </si>
  <si>
    <t>Business continuity and disaster recovery plan</t>
  </si>
  <si>
    <t>A5.29, A. 5.30</t>
  </si>
  <si>
    <t>ID.IM-02, ID.IM-03, ID.IM-04, GV.OC-04, GV.SC-08, RC.RP-01, RC.RP-02</t>
  </si>
  <si>
    <t>Backup management</t>
  </si>
  <si>
    <t>A.8.13, A.8.14</t>
  </si>
  <si>
    <t>PR.DS-11, RC.RP-01, RC.RP-02, ID.IM-03</t>
  </si>
  <si>
    <t>4.3</t>
  </si>
  <si>
    <t>Crisis management</t>
  </si>
  <si>
    <t>A.5.26, A.5.29, A.5.30</t>
  </si>
  <si>
    <t>RS.CO-02, RS.CO-03. PR.IR-03, DE.CM-01, ID.AM-03, DE.AE-02, DE.AE-03, DE.AE-04, DE.AE-06, DE.AE-07, DE.AE-08</t>
  </si>
  <si>
    <t>Supply chain security policy</t>
  </si>
  <si>
    <t>A.5.19, A.5.20, A.5.21, A.8.30</t>
  </si>
  <si>
    <t>GV.OC-03, GV.OC-05, GV.SC-01, GV.SC-04, GV.SC-06, GV.SC-05, GV.SC-07, GV.SC-09, GV.SC-10, ID.RA-10, ID.IM-01, ID.IM-02, ID.IM-03, ID.IM-04</t>
  </si>
  <si>
    <t>Directory of suppliers and service providers</t>
  </si>
  <si>
    <t>A.5.22</t>
  </si>
  <si>
    <t>GV.OC-05, GV.SC-04, ID.IM-01, ID.IM-02, ID.IM-03, ID.IM-04</t>
  </si>
  <si>
    <t>Security in acquisition of ICT services, ICT systems or ICT products</t>
  </si>
  <si>
    <t>A.5.21, A.5.23</t>
  </si>
  <si>
    <t>GV.PO-02, GV.SC-06, ID.RA-09, ID.RA-10, ID.IM-01, ID.IM-02, ID.IM-03, ID.IM-04</t>
  </si>
  <si>
    <t>Secure development life cycle</t>
  </si>
  <si>
    <t>A.8.25, A.8.31</t>
  </si>
  <si>
    <t>ID.AM-08, PR.PS-06, ID.IM-01, ID.IM-02, ID.IM-03, ID.IM-04</t>
  </si>
  <si>
    <t>Configuration management</t>
  </si>
  <si>
    <t>A.8.9</t>
  </si>
  <si>
    <t>PR.PS-01, ID.IM-01, ID.IM-02, ID.IM-03, ID.IM-04</t>
  </si>
  <si>
    <t>Change management, repairs and maintenance</t>
  </si>
  <si>
    <t>6.3, 8.1, A.7.13, A.8.32</t>
  </si>
  <si>
    <t>ID.RA-07, ID.IM-01, ID.IM-02, ID.IM-03, ID.IM-04</t>
  </si>
  <si>
    <t>6.5</t>
  </si>
  <si>
    <t>Security testing</t>
  </si>
  <si>
    <t>A.8.29, A.8.33, A.8.34</t>
  </si>
  <si>
    <t>ID.RA-01, ID.IM-01, ID.IM-02, ID.IM-03, ID.IM-04</t>
  </si>
  <si>
    <t>6.6</t>
  </si>
  <si>
    <t>Security patch management</t>
  </si>
  <si>
    <t>A.8.31, A.8.32</t>
  </si>
  <si>
    <t>PR.PS-02, DE.CM-09, ID.IM-01, ID.IM-02, ID.IM-03, ID.IM-04</t>
  </si>
  <si>
    <t>6.7</t>
  </si>
  <si>
    <t>Network security</t>
  </si>
  <si>
    <t>A.8.16, A.8.20</t>
  </si>
  <si>
    <t>DE.CM-01, PR.IR-01, PR.PS-05, ID.IM-01, ID.IM-02, ID.IM-03, ID.IM-04</t>
  </si>
  <si>
    <t>6.8</t>
  </si>
  <si>
    <t>Network segmentation</t>
  </si>
  <si>
    <t>A.8.22</t>
  </si>
  <si>
    <t>PR.IR-01, ID.IM-01, ID.IM-02, ID.IM-03, ID.IM-04</t>
  </si>
  <si>
    <t>6.9</t>
  </si>
  <si>
    <t>Protection against malicious and unauthorised software</t>
  </si>
  <si>
    <t>A.5.32, A.8.7</t>
  </si>
  <si>
    <t>DE.CM-01, DE.CM-09, PR.PS-05, ID.IM-01, ID.IM-02, ID.IM-03, ID.IM-04</t>
  </si>
  <si>
    <t>6.10</t>
  </si>
  <si>
    <t>Vulnerability handling and disclosure</t>
  </si>
  <si>
    <t>A.8.8</t>
  </si>
  <si>
    <t>ID.RA-01, ID.RA-02, ID.RA-04, ID.RA-05, ID.RA-06, PR.PS-02, PR.PS-03, ID.RA-08, ID.RA-06, ID.IM-01, ID.IM-02, ID.IM-03, ID.IM-04</t>
  </si>
  <si>
    <t>Policies and procedures to assess the effectiveness of cybersecurity risk-management measures</t>
  </si>
  <si>
    <t>6.2, 9.1, 9.3</t>
  </si>
  <si>
    <t>ID.IM-03, GV.RM-06, ID.IM-01, ID.IM-02, ID.IM-03, ID.IM-04</t>
  </si>
  <si>
    <t>Awareness raising and basic cyber hygiene practices</t>
  </si>
  <si>
    <t>7.3, A.6.3, A.8.7</t>
  </si>
  <si>
    <t>PR.AT-01, PR.AT-02, ID.IM-01, ID.IM-02, ID.IM-03, ID.IM-04</t>
  </si>
  <si>
    <t>Security training</t>
  </si>
  <si>
    <t>7.2, A.6.3</t>
  </si>
  <si>
    <t>PR.AT-01, ID.IM-01, ID.IM-02, ID.IM-03, ID.IM-04</t>
  </si>
  <si>
    <t>Cryptography</t>
  </si>
  <si>
    <t>A.5.31, A.8.24</t>
  </si>
  <si>
    <t>PR.DS-01, PR.DS-02, ID.IM-01, ID.IM-02, ID.IM-03, ID.IM-04</t>
  </si>
  <si>
    <t>Human resources security</t>
  </si>
  <si>
    <t>7.1, 7.2, A.6.2, A.6.3</t>
  </si>
  <si>
    <t>PR.AT-02, GV.RR-04, ID.IM-01, ID.IM-02, ID.IM-03, ID.IM-04</t>
  </si>
  <si>
    <t>10.2</t>
  </si>
  <si>
    <t>Verification of Background</t>
  </si>
  <si>
    <t>A.6.1</t>
  </si>
  <si>
    <t>GV.RR-04, ID.IM-01, ID.IM-02, ID.IM-03, ID.IM-04</t>
  </si>
  <si>
    <t>10.3</t>
  </si>
  <si>
    <t>Termination or change of employment procedures</t>
  </si>
  <si>
    <t>A.6.5</t>
  </si>
  <si>
    <t>GV.RR-04</t>
  </si>
  <si>
    <t>10.4</t>
  </si>
  <si>
    <t>Disciplinary process</t>
  </si>
  <si>
    <t>5.28, A.6.4</t>
  </si>
  <si>
    <t>ID.IM-01, ID.IM-02, ID.IM-03, ID.IM-04</t>
  </si>
  <si>
    <t>Access control policy</t>
  </si>
  <si>
    <t>Α.5.15, A.7.2, Α.8.3, Α.8.21</t>
  </si>
  <si>
    <t>PR.AA-05, ID.IM-01, ID.IM-02, ID.IM-03, ID.IM-04</t>
  </si>
  <si>
    <t>11.2</t>
  </si>
  <si>
    <t>Management of access rights</t>
  </si>
  <si>
    <t>A.5.3, Α.5.18</t>
  </si>
  <si>
    <t>Privileged accounts and system administration accounts</t>
  </si>
  <si>
    <t>Α.8.2, A.8.18</t>
  </si>
  <si>
    <t>11.4</t>
  </si>
  <si>
    <t>Administration systems</t>
  </si>
  <si>
    <t>-</t>
  </si>
  <si>
    <t>11.5</t>
  </si>
  <si>
    <t>Identification</t>
  </si>
  <si>
    <t>Α.5.16</t>
  </si>
  <si>
    <t>PR.AA-01, PR.AA-05, PR.AC-02</t>
  </si>
  <si>
    <t>11.6</t>
  </si>
  <si>
    <t>Authentication</t>
  </si>
  <si>
    <t>Α.5.17</t>
  </si>
  <si>
    <t>PR.AA-05, PR.AA-03, ID.IM-01, ID.IM-02, ID.IM-03, ID.IM-04</t>
  </si>
  <si>
    <t>11.7</t>
  </si>
  <si>
    <t>Multi-factor authentication</t>
  </si>
  <si>
    <t>Α.8.5</t>
  </si>
  <si>
    <t>PR.AA-03</t>
  </si>
  <si>
    <t>Asset classification</t>
  </si>
  <si>
    <t>A.5.9, A.5.12, A.5.13</t>
  </si>
  <si>
    <t>ID.AM-05</t>
  </si>
  <si>
    <t>Handling of assets</t>
  </si>
  <si>
    <t>A.5.9, A.5.10, A.5.14, A.7.10</t>
  </si>
  <si>
    <t>ID.IM-01</t>
  </si>
  <si>
    <t>Removable media policy</t>
  </si>
  <si>
    <t>A.7.7, A.7.10</t>
  </si>
  <si>
    <t>PR.DS-01, ID.IM-01, ID.IM-02, ID.IM-03, ID.IM-04</t>
  </si>
  <si>
    <t>Asset inventory</t>
  </si>
  <si>
    <t>A.5.9</t>
  </si>
  <si>
    <t>ID.AM-01, ID.AM-02, ID.AM-03, ID.AM-04, ID.AM-07, ID.AM-08, ID.IM-01, ID.IM-02, ID.IM-03, ID.IM-04</t>
  </si>
  <si>
    <t>12.5</t>
  </si>
  <si>
    <t>Deposit, return or deletion of assets upon termination of employment</t>
  </si>
  <si>
    <t>A.5.11, A.5.18, A.8.24</t>
  </si>
  <si>
    <t>Supporting utilities</t>
  </si>
  <si>
    <t>A. 7.11</t>
  </si>
  <si>
    <t>DE.CM-02, DE.CM-06, GV.OC-03, GV.OC-05, GV.OC-07, ID.RA-10, ID.IM-01, ID.IM-02, ID.IM-03, ID.IM-04</t>
  </si>
  <si>
    <t>Protection against physical and environmental threats</t>
  </si>
  <si>
    <t>A. 7.3, A.7.5</t>
  </si>
  <si>
    <t>PR.IR-02, ID.IM-01, ID.IM-02, ID.IM-03, ID.IM-04</t>
  </si>
  <si>
    <t>13.3</t>
  </si>
  <si>
    <t>Perimeter and physical access control</t>
  </si>
  <si>
    <t>A. 7.1, A.7.2, A.7.4</t>
  </si>
  <si>
    <t>PR.AA-06, DE.CM-02</t>
  </si>
  <si>
    <t>Mapping BIO2</t>
  </si>
  <si>
    <t xml:space="preserve">Overheidsorganisaties zijn via art. 19 Cbw verplicht om de BIO2 te implementeren. Middels de BIO2 geven zij invulling aan de zorgplicht die voorgeschreven staat in de Cyberbeveiligingswet.
Het volgen van de BIO2 gaat in twee stappen:
1. Volg de ISO 27001:2022 bij het inrichten van het ISMS. Deze ISO norm is de verplichte management systematiek in de BIO2.
2. Bepaal de beheersmaatregelen voor uw organisatie;
     a. selecteer risico gedreven de benodigde beheersmaatregelen uit de ISO 27002.
     b. vul deze aan met alle overheidsmaatregelen uit de BIO2. Dit is een verplichte set met minimale eisen, gebaseerd op veel voorkomende informatiebeveiligingsrisico's.
     b. vul waar nodig aan met extra beheersmaatregelen om uw risico's te mitigeren.
Deze mapping maakt inzichtelijk  waar in de Cyberbeveiligingswet aanknopingspunten (‘haakjes’) bestaan voor de verplichte maatregelen. Daarmee wordt dus geen één-op-één-relatie tussen de BIO2-maatregelen en de vereisten uit de wet weergegeven. Een één-op-één-relatie zou niet mogelijk zijn omdat de BIO2 en de wet verschillen in scope en detailniveau. Zo heeft de Cbw heeft een beperktere scope heeft dan de BIO2. Alleen maatregelen uit de BIO2 die betrekking hebben op de beveiliging van netwerk en informatiesystemen zijn daarom opgenomen in deze mapping. Daarnaast worden de drempelwaarden van de Cbw in de ministeriële regeling opgenomen. Hierdoor krijgt de Cbw extra diepgang, die niet wordt gedekt in de BIO2. </t>
  </si>
  <si>
    <t xml:space="preserve">Disclaimer: de scope van de Cbw/Cbb en de ISO/BIO2 verschillen van elkaar. De Cbw/Cbb handelt over de beveiliging van netwerk- en informatiesystemen en de ISO/BIO2 handelt over informatiebeveiliging. De BIO2 dient als normenkader voor de zorgplicht welke de overheid heeft op het gebied van informatiebeveiliging. Daarnaast heeft de BIO2 op dit meer diepgang dan de Cbw/Cbb, omdat het de minimale eisen voor de sector overheid bevat. </t>
  </si>
  <si>
    <t>ISO 27002:2022</t>
  </si>
  <si>
    <t>Cbw</t>
  </si>
  <si>
    <t>Cbb</t>
  </si>
  <si>
    <t>Overheidsmaatregel</t>
  </si>
  <si>
    <t>Beleidsregels voor informatiebeveiliging</t>
  </si>
  <si>
    <t>Verantwoordelijkheden en samenhang voor informatiebeveiliging, de
beveiliging van operationele technologie (OT) en de
verantwoordelijkheden met betrekking tot de continuïteit van de
taakuitvoering van de organisatie, bedrijfscontinuïteitsmanagement
(BCM) zijn beschreven en vastgesteld.
De toewijzing van verantwoordelijkheid voor ketens van
informatiesystemen aan lijnmanagers. De organisatie heeft een
informatiebeveiligingsbeleid opgesteld en vastgesteld door de leiding
van de organisatie. Dit beleid bevat ten minste de volgende punten:
1. De strategische uitgangspunten en randvoorwaarden die de
organisatie hanteert voor informatiebeveiliging en in het bijzonder
de inbedding in en afstemming op het algemene beveiligingsbeleid
en het informatievoorzieningsbeleid.
2. De organisatie van de informatiebeveiligingsfunctie, waaronder
verantwoordelijkheden, taken en bevoegdheden.
3. De toewijzing van de verantwoordelijkheden en samenhang van
informatiebeveiliging voor ketens van informatiesystemen, de
beveiliging van OT, privacybescherming en de
verantwoordelijkheden met betrekking tot de continuïteit van de
taakuitvoering van organisatie (BCM) aan lijnmanagers.
4. De gemeenschappelijke betrouwbaarheidseisen en normen die op
de organisatie van toepassing zijn.
5. De frequentie waarmee het informatiebeveiligingsbeleid wordt
geëvalueerd.
6. De bevordering van het beveiligingsbewustzijn.</t>
  </si>
  <si>
    <t>art. 21 lid a</t>
  </si>
  <si>
    <t>art. 6</t>
  </si>
  <si>
    <t>Het informatiebeveiligingsbeleid wordt minimaal jaarlijks en in
aansluiting bij de (bestaande) bestuurs- en Planning &amp; Control (P&amp;C)-
cycli en externe ontwikkelingen beoordeeld en zo nodig bijgesteld.</t>
  </si>
  <si>
    <t>Rollen en verantwoordelijkheden bij informatiebeveiliging</t>
  </si>
  <si>
    <t>De leiding van de organisatie heeft vastgelegd wat de
verantwoordelijkheden en rollen zijn voor informatiebeveiliging (ook
voor OT, BCM en privacybescherming) binnen haar organisatie. Hierbij
is specifieke aandacht voor de verantwoordelijkheden en rollen voor
het adequaat afhandelen van incidenten.
Lijnmanagers en proceseigenaren die verantwoordelijk zijn voor
bedrijfsmiddelen zijn ook verantwoordelijk voor de behandeling van
risico's die op die bedrijfsmiddelen van toepassing zijn.</t>
  </si>
  <si>
    <t>Er is een CISO aangesteld die bevoegd is om onafhankelijk en
zelfstandig te adviseren en te rapporteren aan het bestuur en of het
controlerend orgaan over informatiebeveiliging.</t>
  </si>
  <si>
    <t>Functiescheiding</t>
  </si>
  <si>
    <t>Geen overheidsmaatregel, zie deel 1 Kader BIO2, verplichtingen BIO</t>
  </si>
  <si>
    <t>5.4</t>
  </si>
  <si>
    <t>Managementverantwoordelijkheden</t>
  </si>
  <si>
    <t>Bestuur en werknemers moeten regelmatig, scholing volgen om
cyberbeveiligingsrisico's te herkennen en te voorkomen en te weten
wat men moet doen als er een informatiebeveiligingsincident is.
Daarbij tonen bestuurders aan dat zij voldoende kennis en
vaardigheden hebben om de gevolgen van
informatiebeveiligingsrisico's te beoordelen op de diensten en/of
producten die de organisatie levert.</t>
  </si>
  <si>
    <t xml:space="preserve">art. 24.2 </t>
  </si>
  <si>
    <t>art. 20</t>
  </si>
  <si>
    <t>De gedragsregels voor het gebruik van bedrijfsmiddelen zijn voor
extern personeel en vrijwilligers in het contract vastgelegd volgens de
huisregels of interne gedragsregels.</t>
  </si>
  <si>
    <t>art. 21.3 lid i</t>
  </si>
  <si>
    <t>art. 14</t>
  </si>
  <si>
    <t>Alle medewerkers zijn aantoonbaar gewezen op de gedragsregels voor
het gebruik van bedrijfsmiddelen.</t>
  </si>
  <si>
    <t>5.5</t>
  </si>
  <si>
    <t>Contact met overheidsinstanties</t>
  </si>
  <si>
    <t>De organisatie heeft uitgewerkt welke functionarissen met welke
(overheids)instanties en toezichthouders formele contacten hebben
over informatiebeveiliging.
Dit overzicht wordt ten minste jaarlijks geactualiseerd.</t>
  </si>
  <si>
    <t>5.6</t>
  </si>
  <si>
    <t>Contact met speciale belangengroepen</t>
  </si>
  <si>
    <t>art. 21.3 lid e</t>
  </si>
  <si>
    <t>art. 11</t>
  </si>
  <si>
    <t>5.7</t>
  </si>
  <si>
    <t>Informatie en analyses over dreigingen</t>
  </si>
  <si>
    <t>5.8</t>
  </si>
  <si>
    <t>Informatiebeveiliging in projectmanagement</t>
  </si>
  <si>
    <t>Bij nieuwe informatiesystemen en bij significante wijzigingen op
bestaande informatiesystemen moet een expliciete risicoafweging op
basis van de door de organisatie vastgestelde
risicomanagementmethodiek worden uitgevoerd, om risico’s te
identificeren en in voldoende mate te beheersen en ook voor het
vaststellen van de beveiligingseisen.</t>
  </si>
  <si>
    <t>5.9</t>
  </si>
  <si>
    <t>Inventarisatie van informatie en andere gerelateerde bedrijfsmiddelen</t>
  </si>
  <si>
    <t>Er is een inventaris van bedrijfsmiddelen die van belang zijn voor
informatieverwerking, met inbegrip van OT.
De inventaris omvat alle eigenschappen die nodig zijn voor het beheer
en onderhoud. In de inventaris zijn ook opgenomen: bedrijfsmiddelen
op afstand, cloud-omgevingen en bedrijfsmiddelen die regelmatig zijn
verbonden met de netwerkinfrastructuur maar niet onder controle van
de organisatie staan.
De volledigheid en actualiteit van de inventaris wordt periodiek
gecontroleerd met tussenpozen die passend zijn voor de frequentie
waarmee wijzigingen optreden.</t>
  </si>
  <si>
    <t>art. 16</t>
  </si>
  <si>
    <t>5.10</t>
  </si>
  <si>
    <t>Aanvaardbaar gebruik van informatie en andere gerelateerde bedrijfsmiddelen</t>
  </si>
  <si>
    <t>art. 21 lid i</t>
  </si>
  <si>
    <t>5.11</t>
  </si>
  <si>
    <t>Retourneren van bedrijfsmiddelen</t>
  </si>
  <si>
    <t>5.12</t>
  </si>
  <si>
    <t>Classificeren van informatie</t>
  </si>
  <si>
    <t>Informatie in alle informatiesystemen is door middel van een expliciete
risicoafweging geclassificeerd.
Hierbij wordt gebruik gemaakt van een vastgestelde
impactclassificatiemethodiek die onderdeel is van de vastgestelde
risicomanagementmethodiek.</t>
  </si>
  <si>
    <t>5.13</t>
  </si>
  <si>
    <t>Labelen van informatie</t>
  </si>
  <si>
    <t>5.14</t>
  </si>
  <si>
    <t>Overdragen van informatie</t>
  </si>
  <si>
    <t>Websites en e-mail-berichtenverkeer moeten blijvend voldoen aan de
verplichte standaarden, zie hiervoor de website van het Forum
Standaardisatie.
Hierop wordt gestuurd met de metingen van internet.nl.
Daarbij dienen alle onderdelen te worden ingesteld zodat een optimale
beveiliging wordt bereikt zonder afbreuk te doen aan de functionaliteit
van de geboden dienst.</t>
  </si>
  <si>
    <t>Maak bij openbaar webverkeer van gevoelige gegevens gebruik van
ten minste publiek vertrouwde Organization Validated (OV)-
certificaten.
Maak bij intern webverkeer voor gevoelige gegevens gebruik van ten
minste publieke vertrouwde OV-certificaten of private PKIo-certificaten.
Hogere eisen aan certificaten kunnen voortvloeien uit een
risicoanalyse, aansluitvoorwaarden of wetgeving.</t>
  </si>
  <si>
    <t>Geavanceerde en/of gekwalificeerde elektronische handtekeningen
moeten voldoen aan de Advanced Electronic Signatures (AdES Baseline
Profiles), zoals opgenomen in de Lijst open standaarden van Forum
Standaardisatie.</t>
  </si>
  <si>
    <t>Van alle internetfacing-informatiesystemen, webapplicaties, IPadressen
en API's is een actuele registratie.</t>
  </si>
  <si>
    <t>Publiek toegankelijke websites worden bekend gemaakt via Register
Internetdomeinen Overheid.
Deze informatie wordt ten minste iedere zes maanden geactualiseerd.</t>
  </si>
  <si>
    <t>5.15</t>
  </si>
  <si>
    <t>Toegangsbeveiliging</t>
  </si>
  <si>
    <t>Toegang tot een vertrouwde zone is toegestaan in twee situaties:
1. vanaf geauthentiseerde apparatuur of;
2. vanuit programmatuur die draait binnen een veilige schil.</t>
  </si>
  <si>
    <t>art. 15</t>
  </si>
  <si>
    <t>5.16</t>
  </si>
  <si>
    <t>Identiteitsbeheer</t>
  </si>
  <si>
    <t>Er is een sluitende formele registratie- en afmeldprocedure voor het
beheren van gebruikersidentificaties.</t>
  </si>
  <si>
    <t>Het gebruiken van groepsaccounts is niet toegestaan, tenzij de
proceseigenaar dit motiveert, vastlegt en afstemt met de CISO.</t>
  </si>
  <si>
    <t>5.17</t>
  </si>
  <si>
    <t>Authenticatie-informatie</t>
  </si>
  <si>
    <t>Pas multi-factorauthenticatie (MFA) ten minste toe voor het primaire
aanloggen op de digitale werkomgeving, bij accounts voor via het
internet bereikbare voorzieningen en accounts die beheerrechten
hebben en in andere situaties waar uit de risicoanalyse blijkt dat dit
een passende oplossing is.
Pas MFA toe in deze twee vormen:
I. Wachtwoordloze toegang, zoals een pincode in combinatie met
een hardware token of persoonlijk uniek certificaat (passkey).
II. Wachtwoordtoegang in combinatie met minimaal een tweede
factor.
Indien MFA niet mogelijk is voor deze accounts, neem andere
mitigerende maatregelen. Betrek de CISO hierbij en laat ze
goedkeuren door de proceseigenaar.
Combineer waar mogelijk en veilig, MFA met federatieve
authenticatievoorzieningen zoals Single Sign On en een Stepping
Stone-oplossing.
Voor beheer en monitoring van authenticatiegegevens:
• geef authenticatie-informatie uit met formele vastgestelde
procedures en pas nadat de identiteit van de gebruiker met
voldoende zekerheid is vastgesteld;
• definieer Use Cases voor misbruik van authenticatiegegevens,
monitor deze en neem passende actie bij het optreden ervan. Deze
Use Cases omvatten in ieder geval inlogpogingen van
ongebruikelijke plekken en pieken in mislukte inlogpogingen.</t>
  </si>
  <si>
    <t>De organisatie biedt aan alle medewerkers een wachtwoordmanager of
vergelijkbare oplossing aan.</t>
  </si>
  <si>
    <t>De eisen aan wachtwoorden moeten geautomatiseerd worden
afgedwongen.</t>
  </si>
  <si>
    <t>5.18</t>
  </si>
  <si>
    <t>Toegangsrechten</t>
  </si>
  <si>
    <t>Het maken en aanpassen van accounts met bijzondere rechten wordt
gemonitord. Indien deze wijzigingen ongeautoriseerd zijn, is dit een
informatiebeveiligingsincident en wordt als zodanig vastgelegd en
afgehandeld.</t>
  </si>
  <si>
    <t>Alle uitgegeven toegangsrechten worden minimaal eenmaal per jaar
beoordeeld. Een risicoafweging bepaalt of dit sneller moet.</t>
  </si>
  <si>
    <t>5.19</t>
  </si>
  <si>
    <t>Informatiebeveiliging in leveranciersrelaties</t>
  </si>
  <si>
    <t>Bij offerteaanvragen waar informatie(voorziening) een rol speelt, zijn
informatiebeveiligingseisen (beschikbaarheid, integriteit en
vertrouwelijkheid) onderdeel van het hele pakket aan inkoopeisen.
De informatiebeveiligingseisen zijn gebaseerd op een expliciete
risicoafweging.</t>
  </si>
  <si>
    <t>art. 21 lid d</t>
  </si>
  <si>
    <t>art. 10</t>
  </si>
  <si>
    <t>5.20</t>
  </si>
  <si>
    <t>Adresseren van informatiebeveiliging in leveranciersovereenkomsten</t>
  </si>
  <si>
    <t>De beveiligingseisen uit de offerteaanvraag worden expliciet
opgenomen in de (inkoop)contracten waar de verwerking van
informatie een rol speelt.</t>
  </si>
  <si>
    <t>art. 21 lid d en art. 21 lid e</t>
  </si>
  <si>
    <t>art. 10  en art. 11</t>
  </si>
  <si>
    <t>Sluit waar mogelijk algemene voorwaarden van leveranciers expliciet
uit en neem eventueel aanvullende voorwaarden op. Als uitsluiten niet
mogelijk is, beoordeel dan de risico’s.
Expliciet is gemaakt welke consequenties geaccepteerd worden, welke
gemitigeerd moeten zijn en welke voorwaarden niet of nooit
geaccepteerd mogen worden bij het aangaan van de overeenkomst.</t>
  </si>
  <si>
    <t>In het inkoopcontract wordt opgenomen dat de leverancier aantoont
dat hij aan alle gestelde eisen voldoet in opzet, bestaan en werking, op
basis van onderzoeken van onafhankelijke derden.
Deze onderzoeken hebben een scope die dekkend is voor de
gecontracteerde dienstverlening. Hierbij is expliciet aandacht voor de
toeleveringsketen en hoe de leverancier zijn leveranciersmanagement
ingeregeld heeft, zie overheidsmaatregel 5.21.01.
Dit toont de leverancier jaarlijks opnieuw aan.</t>
  </si>
  <si>
    <t>De overheidsorganisatie voert zelfstandig onderzoek uit, ook ter
validatie van de rapportages die de leverancier aanlevert.
Om dit mogelijk te maken, wordt expliciet opgenomen dat er een
mogelijkheid is voor een externe audit.
Indien uit het voorgaande restrisico’s volgen, beheerst de
overheidsorganisatie deze door het toepassen van zijn vastgestelde
risicomanagementmethodiek.</t>
  </si>
  <si>
    <t>Onderdeel van de afspraken is dat de leverancier transparant is over
kwetsbaarheden in de dienstverlening en
informatiebeveiligingsincidenten waaronder datalekken. Dit stelt de
overheidsorganisatie in staat om passend te reageren onder meer door
te rapporteren en mitigerende maatregelen te nemen.</t>
  </si>
  <si>
    <t>Voordat een contract wordt afgesloten, wordt in een risicoafweging
bepaald of de afhankelijkheid van een leverancier beheersbaar is.
Een vast onderdeel van het contract is een expliciete uitwerking van de
exit-strategie.</t>
  </si>
  <si>
    <t>5.21</t>
  </si>
  <si>
    <t>Beheren van informatiebeveiliging in de ICT-toeleveringsketen</t>
  </si>
  <si>
    <t>In het contract is opgenomen dat de leverancier verantwoordelijk is
voor het borgen van de gestelde eisen bij de toeleveranciers.</t>
  </si>
  <si>
    <t>art. 21  lid d</t>
  </si>
  <si>
    <t>Voorafgaand aan het afsluiten van de overeenkomst geeft de
leverancier inzicht in de keten van toeleveranciers en eventuele risico’s
daarin. De overheidsorganisatie beoordeelt of de risico’s acceptabel
zijn.</t>
  </si>
  <si>
    <t>De overheidsorganisatie borgt dat de beveiligingseisen aan de
leverancier onverminderd van toepassing zijn op de keten van
toeleveranciers, tenzij die eisen niet relevant zijn gezien de aard van
de dienstverlening door de toeleverancier.
Indien informatiebeveiligingseisen zijn uitgesloten, maakt de
leverancier dat inzichtelijk, inclusief een onderbouwing.</t>
  </si>
  <si>
    <t>Gedurende de looptijd geeft de leverancier veranderingen in de keten
van toeleveranciers door, inclusief risico’s daarin. Dit omvat minimaal
kwetsbaarheden en informatiebeveiligingsincidenten die de
dienstverlening aan de overheidsorganisatie kunnen raken.</t>
  </si>
  <si>
    <t>5.22</t>
  </si>
  <si>
    <t>Monitoren, beoordelen en het beheren van wijzigingen van leveranciersdiensten</t>
  </si>
  <si>
    <t>Op basis van het door de leverancier aangeleverde bewijsmateriaal, zie
overheidsmaatregel 5.20.03, is de proceseigenaar verantwoordelijk
voor het jaarlijks beoordelen dat leverancier voldoet aan de gestelde
informatiebeveiligingseisen, het vaststellen van eventuele
beveiligingsrisico’s, het (laten) nemen van mitigerende maatregelen en
het accepteren van rest-risico’s.</t>
  </si>
  <si>
    <t>Er is een actuele registratie van leveranciers en afgesloten contracten.</t>
  </si>
  <si>
    <t>5.23</t>
  </si>
  <si>
    <t>Informatiebeveiliging voor het gebruik van clouddiensten</t>
  </si>
  <si>
    <t>Stel beleid op dat toeziet op het inventariseren, classificeren,
selecteren, beoordelen en managen van Cloud Service Providers (CSP)
en het beëindigen van dienstverlening door CSP’s.
Implementeer het beleid.
Herzie dit beleid minimaal eens per drie jaar.
Neem in de contracten op welke situaties aanleiding kunnen zijn tot
ontbinding van het contract.
Wanneer zich belangrijke wijzigingen bij de leverancier optreden,
beoordeel de risico’s daarvan en neem passende maatregelen.</t>
  </si>
  <si>
    <t>5.24</t>
  </si>
  <si>
    <t>Plannen en voorbereiden van het beheer van informatiebeveiligings-incidenten</t>
  </si>
  <si>
    <t>Er is voor alle interne en externe medewerkers een toegankelijk
meldloket waar informatiebeveiligingsincidenten kunnen worden
gemeld en geregistreerd.</t>
  </si>
  <si>
    <t>art. 21 lid b</t>
  </si>
  <si>
    <t>art. 8</t>
  </si>
  <si>
    <t>Er is een meldprocedure waarin de taken en verantwoordelijkheden
van het meldloket staan beschreven.</t>
  </si>
  <si>
    <t>De proceseigenaar is verantwoordelijk voor het oplossen van
informatiebeveiligingsincidenten.</t>
  </si>
  <si>
    <t>De proceseigenaar rapporteert maandelijks de opvolging van
informatiebeveiligingsincidenten aan de eindverantwoordelijke voor de
bedrijfsvoering.</t>
  </si>
  <si>
    <t>In de procedure voor informatiebeveiligingsincidenten is er een
koppeling gemaakt met crisisbeheersing.</t>
  </si>
  <si>
    <t>De beveiliging van toeleveringsketens is onderdeel van de risicoanalyse
voor de organisatie. In de risicoanalyse wordt rekening gehouden met:
• specifieke kwetsbaarheden van elke rechtstreekse leverancier en
dienstverlener;
• de algemene kwaliteit van de producten;
• de cyberbeveiligingspraktijken van hun leveranciers en
dienstverleners, met inbegrip van hun veilige
ontwikkelingsprocedures.</t>
  </si>
  <si>
    <t>De incidentprocedure is er op ingericht om:
• binnen de wettelijke termijn informatiebeveiligingsincidenten te
melden bij het nationale Cyber Security Incident Responce Team
(CSIRT);
• meldingen van het nationale CSIRT te ontvangen, te beoordelen en
op te nemen in de risicobehandeling;
• betrokkenen binnen de wettelijke termijn op de hoogte te stellen
van het incident.</t>
  </si>
  <si>
    <t>5.25</t>
  </si>
  <si>
    <t>Beoordelen van en besluiten over informatiebeveiligingsgebeurtenissen</t>
  </si>
  <si>
    <t>Informatiebeveiligingsincidenten worden afgedaan via het
incidentbeheerproces. Ze worden indien relevant gemeld bij
toezichthouders volgens de bepalingen uit de betrokken wet- en
regelgeving zoals de Cbw, de Archiefwet en de Algemene verordening
gegevensbescherming (AVG).</t>
  </si>
  <si>
    <t>5.26</t>
  </si>
  <si>
    <t>Reageren op informatiebeveiligingsincidenten</t>
  </si>
  <si>
    <t>5.27</t>
  </si>
  <si>
    <t>Leren van informatiebeveiligingsincidenten</t>
  </si>
  <si>
    <t>Informatiebeveiligingsincidenten worden geanalyseerd om
achterliggende oorzaken vast te stellen, verbeteringen te realiseren,
om zo toekomstige incidenten te voorkomen.</t>
  </si>
  <si>
    <t>De analyses van informatiebeveiligingsincidenten, inclusief de
achterliggende oorzaken en de verbeteringen worden breed gedeeld
met relevante partners om herhaling en toekomstige incidenten te
voorkomen.</t>
  </si>
  <si>
    <t>5.28</t>
  </si>
  <si>
    <t>Verzamelen van bewijsmateriaal</t>
  </si>
  <si>
    <t>De bewaartermijn van een (vermoedelijk)
informatiebeveiligingsincident en alle informatie om het incident te
analyseren en op te lossen, is minimaal drie jaar. Dit betreft onder
meer de informatie benodigd voor de analyse (waaronder logging), de
oplossing en het advies.</t>
  </si>
  <si>
    <t>5.29</t>
  </si>
  <si>
    <t>Informatiebeveiliging tijdens een verstoring</t>
  </si>
  <si>
    <t>art. 21 lid c</t>
  </si>
  <si>
    <t>art. 9</t>
  </si>
  <si>
    <t>5.30</t>
  </si>
  <si>
    <t>ICT-gereedheid voor bedrijfscontinuïteit</t>
  </si>
  <si>
    <t>De proceseigenaar test jaarlijks continuïteitsplannen op werking,
volledigheid en actualiteit, om de plannen te verbeteren.</t>
  </si>
  <si>
    <t>Binnen de inventarisatie van beheersmaatregel 5.12, identificeert de
proceseigenaar kritieke systemen op basis van de vastgestelde
risicomanagementmethodiek en een expliciete risicoafweging.
De proceseigenaar actualiseert dit overzicht ten minste eens per drie
jaar.</t>
  </si>
  <si>
    <t>5.31</t>
  </si>
  <si>
    <t>Wettelijke, statutaire, regelgevende en contractuele eisen</t>
  </si>
  <si>
    <t>5.32</t>
  </si>
  <si>
    <t>Intellectuele-eigendomsrechten</t>
  </si>
  <si>
    <t>5.34</t>
  </si>
  <si>
    <t>Beschermen van registraties</t>
  </si>
  <si>
    <t>De proceseigenaar heeft voor alle informatie(systemen) in
selectielijsten de bewaartermijn vastgelegd, rekening houdend met de
eigen bedrijfsdoelstellingen en wet- en regeling, zoals de archiefwet en
privacywetgeving.
De proceseigenaar heeft deze termijnen ook praktisch ingeregeld en
toetst periodiek de werking hiervan.</t>
  </si>
  <si>
    <t>Privacy en bescherming van persoonsgegevens</t>
  </si>
  <si>
    <t>5.35</t>
  </si>
  <si>
    <t>Onafhankelijke beoordeling van informatiebeveiliging</t>
  </si>
  <si>
    <t>Er is een werkend ISMS volgens NEN-EN-ISO/IEC ISO 27001.</t>
  </si>
  <si>
    <t>art. 21f lid f</t>
  </si>
  <si>
    <t>art.  6.4</t>
  </si>
  <si>
    <t>Er is een vastgesteld auditplan waarin jaarlijks keuzes worden gemaakt
voor welke systemen welk soort beveiligingsaudits worden uitgevoerd.</t>
  </si>
  <si>
    <t>art. 11, art. 19</t>
  </si>
  <si>
    <t>5.36</t>
  </si>
  <si>
    <t>Naleving van beleid, regels en normen voor informatiebeveiliging</t>
  </si>
  <si>
    <t>In de P&amp;C-cyclus en als onderdeel van de plan-do-check-act (PDCA)-
cyclus wordt gerapporteerd over informatiebeveiliging onder
coördinatie van de CISO. Dit resulteert in een jaarlijks af te geven In
Control Verklaring (ICV), of een vergelijkbaar instrument, over de
gehele informatiebeveiliging van de overheidsorganisatie. De ICV of
het vergelijkbare instrument kan ook onderdeel zijn van de formele
verantwoording.</t>
  </si>
  <si>
    <t>art. 6.4</t>
  </si>
  <si>
    <t>5.37</t>
  </si>
  <si>
    <t>Gedocumenteerde bedieningsprocedures</t>
  </si>
  <si>
    <t>Screening</t>
  </si>
  <si>
    <t>Elke organisatie heeft een vastgesteld screeningsbeleid.
Bij indiensttreding en bij functiewijziging kan op basis van een
risicoafweging een Verklaring Omtrent het Gedrag (VOG) gevraagd
worden.</t>
  </si>
  <si>
    <t>Arbeidsovereenkomst</t>
  </si>
  <si>
    <t>Alle medewerkers (intern en extern) zijn bij hun aanstelling of
functiewisseling gewezen op hun verantwoordelijkheden voor
informatiebeveiliging.
De voor hen geldende regelingen en instructies voor
informatiebeveiliging zijn eenvoudig toegankelijk.</t>
  </si>
  <si>
    <t>Bewustwording van, opleiding en training in informatiebeveiliging</t>
  </si>
  <si>
    <t>Alle medewerkers, lijnmanagers en bestuurders hebben de
verantwoordelijkheid bedrijfsinformatie te beschermen. Iedereen kent
de regels van en verplichtingen voor informatiebeveiliging en daar
waar relevant de speciale eisen voor gerubriceerde omgevingen.</t>
  </si>
  <si>
    <t>art. 21 lid g</t>
  </si>
  <si>
    <t>art. 12</t>
  </si>
  <si>
    <t>Alle medewerkers en contractanten die gebruikmaken van de
informatiesystemen en -diensten hebben binnen drie maanden na
indiensttreding aantoonbaar een training I-bewustzijn succesvol
gevolgd.</t>
  </si>
  <si>
    <t>art. 13</t>
  </si>
  <si>
    <t>Het management benadrukt bij aanstelling en interne overplaatsing en
bijvoorbeeld in werkoverleggen of in personeelsgesprekken bij zijn
medewerkers en contractanten het belang van opleiding en training op
het gebied van informatiebeveiliging. Het management stimuleert hen
actief deze periodiek te volgen.</t>
  </si>
  <si>
    <t>Disciplinaire procedure</t>
  </si>
  <si>
    <t>Verantwoordelijkheden na beëindiging of wijziging van het dienstverband</t>
  </si>
  <si>
    <t>Vertrouwelijkheids- of geheimhoudingsovereenkomsten</t>
  </si>
  <si>
    <t>Werken op afstand</t>
  </si>
  <si>
    <t>Melden van informatiebeveiligingsgebeurtenissen</t>
  </si>
  <si>
    <t>Alle medewerkers (intern en extern) hebben aantoonbaar
kennisgenomen van de meldingsprocedure van
informatiebeveiligingsincidenten.</t>
  </si>
  <si>
    <t>Fysieke beveiligingszones</t>
  </si>
  <si>
    <t>Er wordt voor het inrichten van beveiligde zones gebruik gemaakt van
standaarden.</t>
  </si>
  <si>
    <t xml:space="preserve">art. 21 lid e </t>
  </si>
  <si>
    <t>Kritieke informatie of informatiesystemen zijn nooit via één beveiligde
zone te bereiken.</t>
  </si>
  <si>
    <t>Fysieke toegangsbeveiliging</t>
  </si>
  <si>
    <t>In geval van concrete beveiligingsrisico’s worden waarschuwingen,
volgens onderlinge afspraken, verzonden aan de relevante collega’s
binnen het beveiligingsdomein van de overheid.</t>
  </si>
  <si>
    <t>Beveiligen van kantoren, ruimten en faciliteiten</t>
  </si>
  <si>
    <t>7.4</t>
  </si>
  <si>
    <t>Monitoren van de fysieke beveiliging</t>
  </si>
  <si>
    <t>7.5</t>
  </si>
  <si>
    <t>Beschermen tegen fysieke en omgevingsdreigingen</t>
  </si>
  <si>
    <t>art. 21 lid c/i</t>
  </si>
  <si>
    <t>art.  9/16</t>
  </si>
  <si>
    <t>7.6</t>
  </si>
  <si>
    <t>Werken in beveiligde zones</t>
  </si>
  <si>
    <t>7.7</t>
  </si>
  <si>
    <t>‘Clear desk’ en ‘clear screen’</t>
  </si>
  <si>
    <t>Bij het gebruik van een chipcardtoken voor toegang tot systemen
wordt bij het verwijderen van het token de
toegangsbeveiligingsvergrendeling automatisch geactiveerd.</t>
  </si>
  <si>
    <t>7.8</t>
  </si>
  <si>
    <t>Plaatsen en beschermen van apparatuur</t>
  </si>
  <si>
    <t>7.9</t>
  </si>
  <si>
    <t>Beveiligen van bedrijfsmiddelen buiten het terrein</t>
  </si>
  <si>
    <t>7.10</t>
  </si>
  <si>
    <t>Opslagmedia</t>
  </si>
  <si>
    <t>Er is een verwijderinstructie waarin is opgenomen dat van
verwijderbare media die herbruikbaar zijn en die de organisatie
verlaten, de bedrijfsgevoelige inhoud onherstelbaar verwijderd is.</t>
  </si>
  <si>
    <t>Voor het wissen van alle data op het medium, wordt data
onherstelbaar verwijderd of onbeschikbaar gemaakt.
Er wordt gecontroleerd of alle data onherstelbaar verwijderd is.
Hiervan wordt verslag gemaakt.
Er wordt bij voorkeur gebruik gemaakt van producten waarvoor de Unit
Weerbaarheid van het Nationaal Bureau voor Verbindingsbeveiliging
(NBV) een positief inzetadvies afgegeven heeft.</t>
  </si>
  <si>
    <t>Het gebruik van koeriers of transporteurs voor transport van
geclassificeerde informatie voldoet aan vooraf opgestelde
betrouwbaarheidseisen.</t>
  </si>
  <si>
    <t>7.11</t>
  </si>
  <si>
    <t>Nutsvoorzieningen</t>
  </si>
  <si>
    <t>7.12</t>
  </si>
  <si>
    <t>Beveiligen van bekabeling</t>
  </si>
  <si>
    <t>7.13</t>
  </si>
  <si>
    <t>Onderhoud van apparatuur</t>
  </si>
  <si>
    <t>7.14</t>
  </si>
  <si>
    <t>Veilig verwijderen of hergebruiken van apparatuur</t>
  </si>
  <si>
    <t>User endpoint devices'</t>
  </si>
  <si>
    <t>Mobiele apparatuur is zo ingericht dat bedrijfsinformatie niet standaard
op het gebruikersdevice wordt opgeslagen (‘zero footprint’). Als (near)
zero footprint (nog) niet realiseerbaar is, biedt een mobiel apparaat
(zoals een laptop, tablet en smartphone) de mogelijkheid om de
toegang te beschermen met een toegangsbeveiligingsmechanisme met
minimaal versleuteling van de gegevens.
Op mobiele apparatuur moet ‘wissen op afstand’ mogelijk zijn.</t>
  </si>
  <si>
    <t>Bij de inzet van mobiele apparatuur zijn minimaal de volgende
aspecten geïmplementeerd:
• In bewustwordingsprogramma’s komen gedragsaspecten van veilig
mobiel werken aan de orde.
• Het apparaat maakt deel uit van patchmanagement en hardening.
• Er wordt gebruik gemaakt van Mobile Device Management (MDM)-
of Mobile Application Management (MAM)-oplossingen.
•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1., 2. en 3. worden
nageleefd.</t>
  </si>
  <si>
    <t>art. 21 lid f/i</t>
  </si>
  <si>
    <t>art. 12/14/16</t>
  </si>
  <si>
    <t>Speciale toegangsrechten</t>
  </si>
  <si>
    <t>De toegewezen of gebruikte speciale bevoegdheden worden in opzet,
bestaan en werking minimaal ieder kwartaal beoordeeld.</t>
  </si>
  <si>
    <t>8.3</t>
  </si>
  <si>
    <t>Beperking toegang tot informatie</t>
  </si>
  <si>
    <t>Er zijn maatregelen genomen die het fysiek en/of logisch isoleren van
informatie met specifiek belang waarborgen.</t>
  </si>
  <si>
    <t>Gebruikers kunnen alleen die informatie met specifiek belang inzien en
verwerken die ze nodig hebben voor de uitoefening van hun taak.</t>
  </si>
  <si>
    <t>8.4</t>
  </si>
  <si>
    <t>Toegangsbeveiliging op broncode</t>
  </si>
  <si>
    <t>art. 21 lid e</t>
  </si>
  <si>
    <t>art. 11.1</t>
  </si>
  <si>
    <t>8.5</t>
  </si>
  <si>
    <t>Beveiligde authenticatie</t>
  </si>
  <si>
    <t>Voor het verlenen van toegang tot het netwerk aan externe
leveranciers wordt vooraf een risicoafweging gemaakt. De
risicoafweging bepaalt onder welke voorwaarden en voor hoelang de
leveranciers toegang krijgen. Uit een registratie blijkt hoe de rechten
zijn toegekend.</t>
  </si>
  <si>
    <t>8.6</t>
  </si>
  <si>
    <t>Capaciteitsbeheer</t>
  </si>
  <si>
    <t>art. 15/16</t>
  </si>
  <si>
    <t>8.7</t>
  </si>
  <si>
    <t>Bescherming tegen malware</t>
  </si>
  <si>
    <t>Het downloaden van bestanden is beheerst en beperkt op basis van het
risico en need-of-use.
De antimalware-software moet altijd alle downloads beoordelen.</t>
  </si>
  <si>
    <t>Gebruikers zijn voorgelicht over de risico’s van surfgedrag en het
klikken op onbekende links</t>
  </si>
  <si>
    <t>De gebruikte antimalware-software en bijbehorende herstelsoftware
zijn actueel en wordt ondersteund door periodieke updates.</t>
  </si>
  <si>
    <t>De malwarescan wordt uitgevoerd op:
• alle omgevingen, bijvoorbeeld op (mail)servers,
(desktop)computers en bij de toegangsverlening tot het netwerk
van de organisatie;
• alle gedownloade content voorafgaand aan executie of opslag;
• alle bestanden die via netwerken of via elke vorm van
opslagmedium zijn ontvangen, vóór gebruik of opslag in de eigen
omgeving.</t>
  </si>
  <si>
    <t>8.8</t>
  </si>
  <si>
    <t>Beheer van technische kwetsbaarheden</t>
  </si>
  <si>
    <t>Als de kans op misbruik en de verwachte schade beide hoog zijn
(bijvoorbeeld met de NCSC-Inschalingsmatrix beveiligingsadviezen of
leveranciersbeveiligingsadviezen), worden passende mitigerende
maatregelen zo snel mogelijk, maar uiterlijk binnen een week
getroffen.</t>
  </si>
  <si>
    <t>Op basis van een expliciete risicoafweging wordt bepaald op welke
wijze mitigerende maatregelen getroffen worden.</t>
  </si>
  <si>
    <t>In de tussentijd of als installatie binnen een week niet mogelijk is,
worden op basis van een expliciete risicoafweging mitigerende
maatregelen getroffen.</t>
  </si>
  <si>
    <t>Informatiesystemen worden bij voorkeur jaarlijks gecontroleerd op
technische naleving van beveiligingsnormen en risico’s van de feitelijke
veiligheid. Dit kan bijvoorbeeld door (geautomatiseerde)
kwetsbaarheidsanalyses, penetratietesten of red-teamingstesten.
Internetfacing-informatiesystemen worden bij voorkeur continue getest
op zwakheden en kwetsbaarheden.</t>
  </si>
  <si>
    <t>Internetfacing-informatiesystemen hebben een verplichte (bij voorkeur
geautomatiseerde) penetratietest bij iedere nieuwe release of major
update.
Als daar bevindingen met een hoog risico uitkomen die niet op een
andere manier gemitigeerd kunnen worden, mag het systeem niet in
productie.
Alle internetfacing-informatiesystemen worden minimaal jaarlijks
getest op zwakheden en kwetsbaarheden.</t>
  </si>
  <si>
    <t>Een Coordinated Vulnerability Disclosure (CVD)-procedure is ingericht
en gepubliceerd volgens de NCSC-leidraad of NEN-EN-ISO/IEC
29147:2020 Vulnerability disclosure.
Informatie afkomstig uit de Coordinated Vulnerability Disclosure
(CVD)-meldingen is onderdeel van de incidentrapportage.</t>
  </si>
  <si>
    <t>21.2</t>
  </si>
  <si>
    <t>8.9</t>
  </si>
  <si>
    <t>Configuratiebeheer</t>
  </si>
  <si>
    <t>8.10</t>
  </si>
  <si>
    <t>Wissen van informatie</t>
  </si>
  <si>
    <t xml:space="preserve">art. 21 lid i </t>
  </si>
  <si>
    <t>8.11</t>
  </si>
  <si>
    <t>Maskeren van gegevens</t>
  </si>
  <si>
    <t>8.12</t>
  </si>
  <si>
    <t>Voorkomen van gegevenslekken (data leakage prevention)</t>
  </si>
  <si>
    <t>8.13</t>
  </si>
  <si>
    <t>Back-up van informatie</t>
  </si>
  <si>
    <t>Er is een back-upbeleid waarin de eisen voor het bewaren en
beschermen zijn gedefinieerd en vastgesteld. Er moet speciale
aandacht zijn voor het beschermen van de back-up tegen ransomwareaanvallen
en genomen maatregelen om de integriteit van de back-up
te behouden.</t>
  </si>
  <si>
    <t>Op basis van een expliciete risicoafweging is bepaald wat het maximaal
toegestane dataverlies is en wat de maximale hersteltijd is na een
incident.</t>
  </si>
  <si>
    <t>Het back-upproces voorziet in de opslag van de back-up op een locatie,
waarbij een incident op de ene locatie niet kan leiden tot schade op de
andere.</t>
  </si>
  <si>
    <t>De herstelprocedure wordt minimaal jaarlijks getest of na een grote
wijziging, om de goede werking te waarborgen als deze in
noodgevallen uitgevoerd moet worden.</t>
  </si>
  <si>
    <t>8.14</t>
  </si>
  <si>
    <t>Redundantie van informatieverwerkende faciliteiten</t>
  </si>
  <si>
    <t>8.15</t>
  </si>
  <si>
    <t>Logging</t>
  </si>
  <si>
    <t>Een logregel bevat minimaal:
• Actie: de gebeurtenis of handeling die heeft plaatsgevonden.
• Object: waarop de gebeurtenis of handeling effect had
(bijvoorbeeld welk bestand, proces of systeem).
• Resultaat: het resultaat van de gebeurtenis of handeling.
• Oorsprong: het apparaat of de netwerklocatie van waaruit de
gebeurtenis of handeling in gang is gezet.
• Actor: identificatie van de persoon die of het proces dat de
gebeurtenis in gang heeft gezet.
• Tijdstempel: datum en tijdstip waarop de gebeurtenis of handling
plaatsvond.</t>
  </si>
  <si>
    <t>art. 21 lid b en c</t>
  </si>
  <si>
    <t>art. 8/9</t>
  </si>
  <si>
    <t>Een logregel bevat nooit gegevens die tot het doorbreken van de
beveiliging kunnen leiden.</t>
  </si>
  <si>
    <t>Er is een overzicht van logbestanden die worden gegenereerd.</t>
  </si>
  <si>
    <t>De bewaartermijn van logbestanden en gegevens in het Security
Incident en Event Monitoring (SIEM) worden risicogericht bepaald,
rekening houdend met het scenario dat aanvallers langdurig binnen
zijn.</t>
  </si>
  <si>
    <t>Oneigenlijk wijzigen, verwijderen of pogingen daartoe van loggegevens
worden zo snel mogelijk gemeld als informatiebeveiligingsincident via
de procedure voor informatiebeveiligingsincidenten volgens
beheersmaatregel 5.24.</t>
  </si>
  <si>
    <t>Op basis van een expliciete risicoafweging bepaalt de organisatie de
periodieke toetsing op het ongewijzigd bestaan van logbestanden
gedurende de bewaartermijn.
Toetsing wordt uitgevoerd door een onafhankelijke functionaris (ten
opzichte van de uitvoering).</t>
  </si>
  <si>
    <t>8.16</t>
  </si>
  <si>
    <t>Monitoren van activiteiten</t>
  </si>
  <si>
    <t>Bij ontdekte nieuwe dreigingen (aanvallen) via overheidsmaatregel
8.16.3 worden deze binnen geldende juridische kaders verplicht
gedeeld met de daarvoor aangewezen Computer Emergency Response
Team (CERT).</t>
  </si>
  <si>
    <t>Het SIEM- en/of het SOC-monitoring-proces hebben eenduidige regels
over wanneer een incident moet worden gerapporteerd aan het
verantwoordelijke management.</t>
  </si>
  <si>
    <t>De informatieverwerkende omgeving wordt gemonitord met een
detectie- en response-oplossing, waarmee aanvallen kunnen worden
gedetecteerd en afwijkingen adequaat en tijdig worden behandeld.</t>
  </si>
  <si>
    <t>Actieve netwerkcomponenten zijn voorzien van logging en monitoring
van die logging om afwijkende gebeurtenissen te kunnen waarnemen
en daarop te reageren.</t>
  </si>
  <si>
    <t>8.17</t>
  </si>
  <si>
    <t>Kloksynchronisatie</t>
  </si>
  <si>
    <t>art . 21 lid i</t>
  </si>
  <si>
    <t>8.18</t>
  </si>
  <si>
    <t>Gebruik van speciale systeemhulpmiddelen</t>
  </si>
  <si>
    <t>Alleen bevoegd personeel heeft op die momenten dat toegang strikt
noodzakelijk is toegang tot systeemhulpmiddelen.</t>
  </si>
  <si>
    <t>Het gebruik van systeemhulpmiddelen wordt gelogd.
De logging is een halfjaar beschikbaar voor onderzoek.</t>
  </si>
  <si>
    <t>8.19</t>
  </si>
  <si>
    <t>Installeren van software op operationele systemen</t>
  </si>
  <si>
    <t>Het risico van installatie door gebruikers van niet geautoriseerde
software moet worden beheerst.</t>
  </si>
  <si>
    <t>8.20</t>
  </si>
  <si>
    <t>Beveiliging netwerkcomponenten</t>
  </si>
  <si>
    <t>Netwerkcomponenten moeten minimaal voldoen aan het
vertrouwelijkheidsniveau van het netwerk waarvan ze onderdeel zijn.</t>
  </si>
  <si>
    <t>art . 21 lid e</t>
  </si>
  <si>
    <t>Toegang tot beheerinterfaces van netwerkcomponenten moet (zo veel
als mogelijk en risicogericht) gescheiden zijn van het
gebruikersnetwerk.</t>
  </si>
  <si>
    <t>8.21</t>
  </si>
  <si>
    <t>Beveiliging van netwerkdiensten</t>
  </si>
  <si>
    <t>In koppelpunten met externe of onvertrouwde zones en vanwege
netwerksegmentatie zijn maatregelen getroffen om mogelijke
aanvallen die de beschikbaarheid van de informatievoorziening negatief
beïnvloeden (bijvoorbeeld DDoS-aanvallen, Distributed Denial of
Service attacks) te signaleren en te mitigeren.</t>
  </si>
  <si>
    <t>Het dataverkeer van of naar de vertrouwde omgeving, wordt
bewaakt/geanalyseerd op verdacht verkeer met detectievoorzieningen.</t>
  </si>
  <si>
    <t>art. 21.2</t>
  </si>
  <si>
    <t>art. 8.4</t>
  </si>
  <si>
    <t>Bij ontdekte nieuwe dreigingen vanuit overheidsmaatregel 8.21.02
worden deze doorgeleid, rekening houdend met de geldende juridische
kaders gedeeld binnen de overheid.</t>
  </si>
  <si>
    <t>Bij transport van gegevens over draadloze verbindingen zoals wifi en
bij bedrade verbindingen buiten het gecontroleerd gebied worden de
gegevens versleuteld met uitzondering van metagegevens die
noodzakelijk zijn om het transport tot stand te laten komen.
De inrichting van de versleuteling is risicogericht en houdt rekening
met de noodzakelijke beschermingstermijn en -niveau.
Hierbij wordt bij voorkeur gebruik gemaakt van encryptiemiddelen
waarvoor de Unit Weerbaarheid van de Algemene Inlichtingen en
Veiligheidsdienst (AIVD) een positief inzetadvies heeft afgegeven.
Heeft de Unit Weerbaarheid geen geadviseerde encryptiemiddelen,
wordt in overleg met de CISO een andere geschikte
versleutelingsmethodiek gekozen en ingericht.</t>
  </si>
  <si>
    <t>8.22</t>
  </si>
  <si>
    <t>Netwerksegmentatie</t>
  </si>
  <si>
    <t>Alle gescheiden groepen hebben een gedefinieerd beveiligingsniveau.</t>
  </si>
  <si>
    <t>art. 21 lid f</t>
  </si>
  <si>
    <t>art 6.2</t>
  </si>
  <si>
    <t>8.23</t>
  </si>
  <si>
    <t>Toepassen van webfilters</t>
  </si>
  <si>
    <t>art 10</t>
  </si>
  <si>
    <t>8.24</t>
  </si>
  <si>
    <t>Gebruik van cryptografie</t>
  </si>
  <si>
    <t>In het cryptografiebeleid zijn minimaal de volgende onderwerpen
uitgewerkt:
• Wanneer cryptografie ingezet wordt.
• Wie verantwoordelijk is voor de implementatie.
• Wie verantwoordelijk is voor het sleutelbeheer.
• Hoe geregistreerd wordt waar welke cryptografie toegepast wordt.
• Welke normen als basis dienen voor cryptografie en de wijze
waarop de normen van het Forum Standaardisatie worden
toegepast.
• De wijze waarop het beschermingsniveau vastgesteld wordt.
• Bij communicatie tussen organisaties wordt het beleid onderling
vastgesteld.</t>
  </si>
  <si>
    <t>art. 21 lid h</t>
  </si>
  <si>
    <t>Cryptografische beheersmaatregelen zijn opgenomen in de inventaris
van de bedrijfsmiddelen.
Voor alle cryptografische beheersmaatregelen is vastgesteld waar ze
worden ingezet, wie er voor verantwoordelijk is en hoe ze actueel
worden gehouden.</t>
  </si>
  <si>
    <t>Cryptografische toepassingen voldoen aan passende standaarden van
het Forum Standaardisatie.</t>
  </si>
  <si>
    <t>De sterkte van de cryptografie wordt gebaseerd op de actuele adviezen
van het NCSC en de Unit Weerbaarheid van de AIVD.</t>
  </si>
  <si>
    <t>Er zijn (contractuele) afspraken over reservecertificaten van een
alternatieve leverancier als uit de risicoafweging blijkt dat deze
noodzakelijk zijn als onderdeel van gereedheid voor bedrijfscontinuïteit
(beheersmaatregel 5.30).</t>
  </si>
  <si>
    <t>8.25</t>
  </si>
  <si>
    <t>Beveiligen tijdens de ontwikkelcyclus</t>
  </si>
  <si>
    <t>8.26</t>
  </si>
  <si>
    <t>Toepassingsbeveiligingseisen</t>
  </si>
  <si>
    <t>8.27</t>
  </si>
  <si>
    <t>Veilige systeemarchitectuur en technische uitgangspunten</t>
  </si>
  <si>
    <t>Architectuurprincipes zoals ‘security by design’ en 'security by default'
voor het ontwerpen van beveiliging van informatiesystemen worden
vastgesteld, gedocumenteerd, onderhouden en toegepast voor alle
activiteiten over het ontwikkelen van informatiesystemen.</t>
  </si>
  <si>
    <t>8.28</t>
  </si>
  <si>
    <t>Veilig coderen</t>
  </si>
  <si>
    <t>8.29</t>
  </si>
  <si>
    <t>Testen van de beveiliging tijdens ontwikkeling en acceptatie</t>
  </si>
  <si>
    <t>Voor acceptatietesten van systemen worden gestructureerde
testmethodieken gebruikt. De testen worden bij voorkeur
geautomatiseerd uitgevoerd.
Van de resultaten van de testen wordt verslag gemaakt.</t>
  </si>
  <si>
    <t>8.30</t>
  </si>
  <si>
    <t>Uitbestede systeemontwikkeling</t>
  </si>
  <si>
    <t>Interne maatregelen voor systeemontwikkeling zijn onverkort van
toepassing op uitbestede ontwikkeling, aangevuld met maatregelen die
volgen vanuit uitbestedingen.</t>
  </si>
  <si>
    <t>8.31</t>
  </si>
  <si>
    <t>Scheiding van ontwikkel-, test- en productieomgevingen</t>
  </si>
  <si>
    <t>In de productieomgeving wordt niet getest. Alleen met voorafgaande
goedkeuring door de proceseigenaar kan hiervan worden afgeweken.</t>
  </si>
  <si>
    <t>Significante wijzigingen in de productieomgeving worden altijd getest
voordat zij in productie gebracht worden. Alleen met voorafgaande
goedkeuring door de proceseigenaar kan hiervan worden afgeweken.</t>
  </si>
  <si>
    <t>8.32</t>
  </si>
  <si>
    <t>Wijzigingsbeheer</t>
  </si>
  <si>
    <t>In het wijzigingsbeheerproces is minimaal aandacht besteed aan:
• het administreren van wijzigingen, met de resultaten van het
testplan;
• een risicoafweging van mogelijke gevolgen van de wijzigingen,
inclusief een beschreven rollbackplan;
• de goedkeuringsprocedure voor wijzigingen.</t>
  </si>
  <si>
    <t>Wijzigingsbeheer vindt plaats op basis van een algemeen geaccepteerd
beheerraamwerk.</t>
  </si>
  <si>
    <t>8.33</t>
  </si>
  <si>
    <t>Testgegevens</t>
  </si>
  <si>
    <t>8.34</t>
  </si>
  <si>
    <t>Bescherming van informatiesystemen tijdens audits</t>
  </si>
  <si>
    <t>Mapping NOREA DORA Control Framework</t>
  </si>
  <si>
    <t>Financiële instellingen zijn verplicht zich te houden aan de verordening digitale operationele weerbaarheid voor de financiële sector (DORA). Hieronder zijn de controls uit het NOREA DORA Control Framework uitgeschreven die mappen met 1 of meer controls in het Cbw (NIS2) Control Framework. Voor de mapping zie het Cbw (NIS2) Control Framework kolom K.</t>
  </si>
  <si>
    <t xml:space="preserve">Link naar de DORA Control Framework: https://www.norea.nl/dora </t>
  </si>
  <si>
    <t>DORA</t>
  </si>
  <si>
    <t>Inhoud</t>
  </si>
  <si>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 Define the roles, responsibilities and goverance arrangements for ICT related functions risk management (including those related to ICT third-party arrangements), including the continuous monitoring thereof.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</si>
  <si>
    <t xml:space="preserve">The Management body shall ensure that it is kept up to date with sufficient knowledge and skills to understand and assess ICT risks and operations (e.g. through periodic trainings).
</t>
  </si>
  <si>
    <t>Implement policies and procedures to protect all information, ICT assets, and relevant physical ICT components and infrastructures. At least the following policies shall be established and maintained.
- Security policy
- Human resources policy 
- Encryption and cryptographic control policy
- Identity and access management (IAM) policy
- Change management policy
- Network security policy
- ICT operating policies and procedures 
- (Crisis) Communication policy
- Vulnerability and patch management policy
- Back up policy
- Project management policy
- Physical and environmental security policy
- Business continuity policy with response and recovery plans (including testing plans), see control1.4 *
- ICT third-party service providers management policy, see control 1.1. *
- Operations of ICT assets (ensuring network security, protect against intrusions and data misuse and defining how the entity operates, monitors, controls, and restores ICT assets, including the documentation of ICT operations).
* must be approved by the Management body</t>
  </si>
  <si>
    <t>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t>
  </si>
  <si>
    <t>The effectiveness of the risk management framework is monitored based on the risk exposure over time to critical or important business functions. Implement a reviewing and auditing process, with a minimum yearly review of the framework, triggered by major ICT incidents, regulator instructions, or major audit findings. 
The tasks of verifying compliance with ICT risk management requirements may be outsourced to intra-group or external undertakings. In case of such outsourcing, the financial entity remains fully responsible for the verification of compliance with the ICT risk management requirements.</t>
  </si>
  <si>
    <t xml:space="preserve">Maintain a comprehensive third-party risk management program which includes:
- A register of information related to the use of thirdparty service providers, especially those supporting critical or important functions (see also control 17.3).
- Put in place a policy on the management of ICT third-parties, including the criteria for determining the criticality of service providers and the internal responsibilities for managing third-parties. 
- Ensuring that senior management reviews the policy and designate a member to monitor relations with the third-parties and the contractual arrangements. 
- A (holistic) multi-vendor strategy, if deemed relevant,  showing key dependencies on ICT third-party service providers and explaining the rationale behind the procurement mix of ICT third-party service providers.  </t>
  </si>
  <si>
    <t xml:space="preserve">Identify all sources of ICT risk on a continuous basis, including risk exposure to and from other entities. Gather information, assess, and review at least on a yearly basis the cyber threats and ICT vulnerabilities relevant to business functions and assets. Evaluate the (potential) impact of these threats and vulnerabilities on the assets. </t>
  </si>
  <si>
    <t>The Internal audit department shall conduct audits on the following domains: 
- Risk management framework, policies, related processes, and procedures
- ICT Response and recovery plans
- ICT Third-party service providers
Adjust audit frequency and focus based on the entity's ICT risk profile.</t>
  </si>
  <si>
    <t>Keep an inventory of (ICT) assets, monitor their life-cycle and update it periodically and upon every major change in the network, the IT infrastructure, and processes and procedures supporting business functions. Keep records of the following for each ICT asset: unique identifier, location (physical or logical), asset classification, identity of asset owner, information for specific risk assessment on legacy systems, business functions or services supported, business continuity requirements (e.g., RTO, RPO), exposure to external networks, including the internet, links and interdependencies among assets and business functions using each asset, and the end dates of the ICT third-party service provider’s regular, extended and custom support services after which it is no longer supported by its supplier or by an ICT third-party service provider.
Ideally, inventory management is perfomed in an automated and continuous fashion.</t>
  </si>
  <si>
    <t>Identify, classify and document all ICT-supported business functions, including the assets supporting them, and detail the roles and dependencies of these assets in relation to ICT risk. Additionally, identify and document all ICT-supported business functions dependent on ICT third-party service providers, and identify the services provided by third-party providers that support critical or important business functions. Make a mapping of critical (ICT) assets based on a criticality assessment, which must include network resources, hardware equipment, and resources on remote sites. This mapping should also incorporate the configuration of assets and their links and interdependencies with other assets. The criticality assessment should follow clear criteria to evaluate the ICT risk related to business functions, taking into account the potential impact of confidentiality, integrity, and availability losses. Review the adequacy of this classification and documentation at least on a yearly basis, ensuring it meets the requirements for maintaining accurate and up-to-date asset records.</t>
  </si>
  <si>
    <t>Ensure that all changes to software, hardware, firmware components, and systems, along with security parameters, are appropriately placed and scoped. Document and communicate change details, including the purpose and scope of the change, the implementation timeline, and expected outcomes. Define clear roles and responsibilities to ensure that changes are defined, planned, transitioned, tested, and finalized in a controlled manner. Additionally, establish effective quality assurance procedures. Implement mechanisms to maintain independence between the functions that approve changes and those responsible for requesting and implementing them.</t>
  </si>
  <si>
    <t>Define procedures for documenting, reevaluating, assessing, and approving the implementation of emergency changes, including workarounds and patches.</t>
  </si>
  <si>
    <t xml:space="preserve">Ensure segregation of production environments from development, testing, and other non-production environments, encompassing all components of an environment. This also includes requirements to conduct the development and testing in production environments. Ensure that the instances in which testing is performed in production environment are clearly identified, justified, for limited periods of time approved by the relevant function.
</t>
  </si>
  <si>
    <t xml:space="preserve">Develop, document and implement capacity and performance management procedures to identify capacity requirements of their ICT systems and apply resource optimisation and monitoring procedures to maintain and improve the availability of data and ICT systems and efficiency of ICT systems and prevent ICT capacity shortages. </t>
  </si>
  <si>
    <t>Define backup policies aimed at ensuring minimum downtime, limited disruption, and loss, and put in place restoration and recovery procedures. Specify the scope of the data subject to backups and the minimum frequency of backups, based on the criticality or confidentiality of data. Determine a Recovery Time Objective (RTO) and a Recovery Point Objective (RPO) based on data criticality and overall impact on market efficiency to ensure that service levels are met in extreme scenarios.</t>
  </si>
  <si>
    <t xml:space="preserve">Ensure that the activation of backup systems will not jeopardize the security of ICT systems or the availability, authenticity, integrity or confidentiality of data. For example through the execution of periodic restore tests based on the backup, restoration, and recovery procedures. 
Ensure that when restoring backup data using self-managed systems, that systems are used that are both physically and logically segregated from the source system to ensure protection. Furthermore, the backup systems shall be securely protected from any unauthorized access or IT corruption and allow for timely restoration. Institutions must validate that the highest level of data integrity is maintained when restoring backups.
Additionally for central counterparties: the recovery plans shall enable the recovery of all transactions at the time of disruption to allow the central counterparty to continue to operate with certainty and to complete settlement on the scheduled date.
Additionally for data reporting service providers*: the providers shall additionally maintain adequate resources and have back-up and restoration facilities in place in order to offer and maintain their services at all times.
*For definition of DRSP see: https://www.esma.europa.eu/esmas-activities/markets-and-infrastructure/data-reporting-services-providers </t>
  </si>
  <si>
    <t>Establish an ICT business continuity policy that enables the continuity of critical or important functions, ensures rapid response to incidents, facilitates the resumption of activities, deployment of containment measures, activation and deactivation of response and recovery procedures, estimation of impact, damage, and losses, and provides clear communication to relevant stakeholders. Regularly review the business continuity policy and make necessary adjustments to enhance effectiveness.
Refer to Articles 24.2-4 of the RTS RM for specific requirements for Central counterparties, Trading venues, and Central security depositories.</t>
  </si>
  <si>
    <t>Formulate and maintain a crisis management team tasked with overseeing and coordinating actions during a crisis or major disruption. Regularly review recovery/response plans. Make necessary adjustments to enhance effectiveness.</t>
  </si>
  <si>
    <t>Establish comprehensive response and recovery plans encompassing short-term and long-term recovery options. These plans must thoroughly identify potential scenarios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</si>
  <si>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t>Implement an incident management process to detect, manage, and report ICT incidents. This includes incident response procedures to mitigate impacts and ensure timely restoration of services. Assign specific roles and responsibilities for various incident scenarios. Also, establish a list of contacts with internal functions and external stakeholders that are directly involved in ICT operations security, including on detection and monitoring cyber threats, detection of anomalous activities and vulnerability management. Establish early warning indicators for potential incidents and incident triggers upon the occurance of malicious activity, data losses, adverse impact detected on financial entity's transactions and operations, systems and network unavailability, problems reported by users of the financial entity, and incident notifications from an third-party service provider detected in the systems and networks of the third-party service provider and which may affect the financial entity. Identify, document, and address incident root causes. Conduct post-ICT-related incident reviews after major disruptions. Analyze causes, evaluate response promptness and quality, and assess incident escalation and communication effectiveness.</t>
  </si>
  <si>
    <t xml:space="preserve">Create communication plans to inform both internal (staff, senior management) and external (clients/customers, financial counterparts) stakeholders on incidents. Designate at least one person in the to be tasked with implementing the communication strategy for ICT- related incidents and fulfil the public and media function for that purpose. Inform affected customers promptly upon awareness of an incident that impacts them. Provide details on the incident and outline mitigating measures taken and planned. Report major incidents to the regulator, involving three stages: 1) initial notification upon discovering the incident (within 4 hours from the moment of classification of the incident as major, but no later than 24 hours from the time of detection of the incident) , 2) intermediate report on incident developments (within 72 hours from the submission of the initial notification even where the status or the handling of the incident have not changed, or when regular activities have been recovered), and 3) the final report with the root cause analysis and follow-up actions (no later than one month from the submission of the latest updated intermediate report). 
The reporting obligations may be outsourced to a third-party service provider. In case of such outsourcing, the financial entity remains fully responsible for the fulfilment of the incident reporting requirements.
Also provide notifications to the regulator on significant cyber threats. The incident reports and notifications on cyber threats shall follow the content guidelines defined in the corresponding RTS/ITS. </t>
  </si>
  <si>
    <t>Establish and maintain a policy governing the acquisition, development, and maintenance of ICT systems. Implement security practices and methodologies throughout the acquisition, development, and maintenance lifecycle. Define functional and non-functional requirements for ICT systems, including security aspects. Obtain approval from relevant business functions and asset owners in accordance with internal governance.</t>
  </si>
  <si>
    <t>Develop and follow procedures for testing and approval of all ICT systems before use and after maintenance. Determine testing level based on criticality of the business functions and ICT assets. Design and implement testing procedures to verify that new ICT systems are adequate to perform as intended, including the quality of the software developed internally. Perform security testing of software packages no later than the integration phase.</t>
  </si>
  <si>
    <t>Conduct source code reviews encompassing static and dynamic testing, for the purpose of acquisition, development and maintenance of ICT-systems. Include security testing for internet-exposed systems. Identify and address vulnerabilities and anomalies in the source code and put in place plans to mitigate them. Monitor mitigation efforts. Implement controls to safeguard the integrity of source code, whether developed in-house or by a third-party service provider. Analyze and test source code and proprietary software provided by third-party service providers or from open-source projects for vulnerabilities.</t>
  </si>
  <si>
    <t>Ensure effective management of ICT projects related to acquisition, maintenance, and, where applicable, development of ICT systems, through a project management policy. The ICT project plan shall include: clear project objectives, project governance structure, roles and responsibilities, defined timeframe and steps, key project milestones, and change management requirements. Specify requirements for project team members, ensuring the inclusion of staff from business activities or functions impacted by the project. Team members must possess the knowledge to ensure the secure and successful project implementation. Establish reporting requirements, including periodic reporting on the establishment and progress of projects impacting critical or important functions, along with their associated risks. Reporting shall be done periodically and, where necessary, on an eventdriven basis, considering the importance and size of the ICT projects and the project risk assessment.</t>
  </si>
  <si>
    <t>Perform a risk assessment of the ICT project. Conduct testing of all project management requirements, including security requirements. Establish an approval process for deploying to the production environment.</t>
  </si>
  <si>
    <t>Define explicit termination rights including significant breaches of laws, regulations, or contract terms, material changes in third-party risks, demonstrated ICT weaknesses, and regulator oversight constraints. Set provisions for ensuring access, recovery, and return of data in an easily accessible format in cases of termination, insolvency, resolution, or discontinuation of the service provider's business operations.</t>
  </si>
  <si>
    <t>Ensure the contract 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t>
  </si>
  <si>
    <t xml:space="preserve">Secure rights for continuous performance monitoring, including unrestricted rights to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When negotiating contractual arrangements, consider the use of standard contractual clauses developed by public authorities for specific services.
Require the service provider's participation in the entity's (advanced) testing program (TLPT), where required. Where participation of an ICT third-party service provider in TLPT may adversely impact services or data confidentiality for customers outside the scope of DORA, it may be agreed in writing to perform a pooled TLPT. 
</t>
  </si>
  <si>
    <t xml:space="preserve">Maintain a comprehensive register of information related to contractual arrangements with third-party service providers, distinguishing those supporting critical/important functions. Ensure that the register is in line with all mandatory fields as defined in the ITS on the register of information.  </t>
  </si>
  <si>
    <t>Only contract with service providers meeting appropriate information security standards (e.g., ISO 27001, SOC, PCI-DSS, etc.) appropriate to the criticaly of services delivered. Determine audit frequency for service providers, ensuring auditors possess requisite skills and knowledge for complex services.</t>
  </si>
  <si>
    <t>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
*Data reporting service providers shall, in addition, have in place systems that can effectively check trade reports for completeness, identify omissions and obvious errors, and request re-transmission of those reports.</t>
  </si>
  <si>
    <t xml:space="preserve">Implement measures to secure and handle log data, taking into account the purpose for which the logs were created. Establish measures to detect failures in logging systems. Protect the recording of anomalous activities against tampering and unauthorised access at rest, in use, where relevant, and in transit. </t>
  </si>
  <si>
    <t>Establish protocols for the proper use, protection, and lifecycle management of cryptographic keys. Define criteria for selecting cryptographic techniques and practices, incorporating best practices and industry standards. Employ mitigation and monitoring measures if adherence to these practices and standards is not possible. Outline requirements for managing and controlling cryptographic keys throughout their lifecycle, including generation, storage, backup, archiving, retrieval, transmission, retirement, revocation, and destruction. Establish methods to recover cryptographic keys in case of loss, compromise, or damage. Monitor crypto-analysis developments and, when necessary, update or change cryptographic technology. Implement mitigation and monitoring measures if changing or updating the cryptographic technology is not feasible. Maintain a register for all certificates and certificate storing devices.</t>
  </si>
  <si>
    <t>25.1</t>
  </si>
  <si>
    <t>Assign a unique identity to each staff member or staff of the third-party service provider accessing information and ICT assets. Implement a lifecycle management process for identities, covering creation, change, recertification, temporary deactivation, and termination of user accounts. Utilize automated solutions where applicable.</t>
  </si>
  <si>
    <t>Define access rights based on need-to-know, need-to-use, and least privilege principles, including provisions for remote and emergency access. Enforce segregation of duties to prevent unjustified access or combinations that could circumvent controls. Ensure user accountability by limiting generic and shared user accounts, enabling user identification for all ICT system actions. Implement controls and tools to restrict unauthorized access.</t>
  </si>
  <si>
    <t>Use authentication methods commensurate  with the classification and risk profile of ICT assets. Implement strong authentication methods, particularly for remote access, privileged access, and access to critical ICT assets.</t>
  </si>
  <si>
    <t>28.1</t>
  </si>
  <si>
    <t>Identify and maintain relevant and trustworthy information resources to build and sustain awareness about vulnerabilities. Track the usage of thirdparty libraries, including open source, by monitoring versions and potential updates (see also 28.2-3).</t>
  </si>
  <si>
    <t>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*Specific to central securities depositories and central counterparties: perform vulnerability assessments before any deployment or redeployment of new or existing applications and infrastructure components, and ICT services supporting critical or important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</si>
</sst>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56" x14ac:knownFonts="1">
    <font>
      <sz val="11"/>
      <color theme="1"/>
      <name val="Aptos Narrow"/>
      <family val="2"/>
      <scheme val="minor"/>
    </font>
    <font>
      <i/>
      <sz val="11"/>
      <color theme="1"/>
      <name val="Aptos Narrow"/>
      <family val="2"/>
      <scheme val="minor"/>
    </font>
    <font>
      <sz val="14"/>
      <color theme="1"/>
      <name val="Aptos Narrow"/>
      <family val="2"/>
      <scheme val="minor"/>
    </font>
    <font>
      <sz val="8"/>
      <color rgb="FFCA005D"/>
      <name val="Verdana"/>
      <family val="2"/>
    </font>
    <font>
      <sz val="8"/>
      <color rgb="FF000000"/>
      <name val="Verdana"/>
      <family val="2"/>
    </font>
    <font>
      <sz val="8"/>
      <color theme="1"/>
      <name val="Verdana"/>
      <family val="2"/>
    </font>
    <font>
      <sz val="8"/>
      <color theme="0"/>
      <name val="Verdana"/>
      <family val="2"/>
    </font>
    <font>
      <b/>
      <sz val="26"/>
      <color rgb="FFCA005D"/>
      <name val="Verdana"/>
      <family val="2"/>
    </font>
    <font>
      <b/>
      <sz val="14"/>
      <color rgb="FFCA005D"/>
      <name val="Verdana"/>
      <family val="2"/>
    </font>
    <font>
      <sz val="12"/>
      <color theme="1"/>
      <name val="Verdana"/>
      <family val="2"/>
    </font>
    <font>
      <sz val="8"/>
      <name val="Verdana"/>
      <family val="2"/>
    </font>
    <font>
      <sz val="8"/>
      <color rgb="FFFF0000"/>
      <name val="Verdana"/>
      <family val="2"/>
    </font>
    <font>
      <strike/>
      <sz val="8"/>
      <name val="Verdana"/>
      <family val="2"/>
    </font>
    <font>
      <b/>
      <sz val="12"/>
      <color rgb="FFCA005D"/>
      <name val="Verdana"/>
      <family val="2"/>
    </font>
    <font>
      <sz val="12"/>
      <color rgb="FFCA005D"/>
      <name val="Verdana"/>
      <family val="2"/>
    </font>
    <font>
      <b/>
      <sz val="8"/>
      <color rgb="FF000000"/>
      <name val="Verdana"/>
      <family val="2"/>
    </font>
    <font>
      <sz val="10"/>
      <color theme="1"/>
      <name val="Verdana"/>
      <family val="2"/>
    </font>
    <font>
      <sz val="12"/>
      <name val="Verdana"/>
      <family val="2"/>
    </font>
    <font>
      <sz val="12"/>
      <color rgb="FF000000"/>
      <name val="Verdana"/>
      <family val="2"/>
    </font>
    <font>
      <b/>
      <sz val="12"/>
      <color theme="0"/>
      <name val="Verdana"/>
      <family val="2"/>
    </font>
    <font>
      <b/>
      <sz val="8"/>
      <color theme="0"/>
      <name val="Verdana"/>
      <family val="2"/>
    </font>
    <font>
      <b/>
      <sz val="8"/>
      <color theme="1"/>
      <name val="Verdana"/>
      <family val="2"/>
    </font>
    <font>
      <b/>
      <sz val="8"/>
      <name val="Verdana"/>
      <family val="2"/>
    </font>
    <font>
      <u/>
      <sz val="11"/>
      <color theme="10"/>
      <name val="Aptos Narrow"/>
      <family val="2"/>
      <scheme val="minor"/>
    </font>
    <font>
      <i/>
      <sz val="14"/>
      <color rgb="FF154273"/>
      <name val="Verdana"/>
      <family val="2"/>
    </font>
    <font>
      <sz val="10"/>
      <color rgb="FF000000"/>
      <name val="Verdana"/>
      <family val="2"/>
    </font>
    <font>
      <sz val="10"/>
      <color theme="0"/>
      <name val="Verdana"/>
      <family val="2"/>
    </font>
    <font>
      <sz val="11"/>
      <color rgb="FF000000"/>
      <name val="Calibri"/>
      <family val="2"/>
    </font>
    <font>
      <b/>
      <sz val="11"/>
      <color rgb="FF000000"/>
      <name val="Calibri"/>
      <family val="2"/>
    </font>
    <font>
      <sz val="11"/>
      <color rgb="FFC00000"/>
      <name val="Calibri"/>
      <family val="2"/>
    </font>
    <font>
      <b/>
      <sz val="10"/>
      <name val="Calibri"/>
      <family val="2"/>
    </font>
    <font>
      <b/>
      <sz val="10"/>
      <color theme="1"/>
      <name val="Verdana"/>
      <family val="2"/>
    </font>
    <font>
      <sz val="10"/>
      <color rgb="FFCA005D"/>
      <name val="Verdana"/>
      <family val="2"/>
    </font>
    <font>
      <b/>
      <sz val="10"/>
      <color rgb="FF000000"/>
      <name val="Verdana"/>
      <family val="2"/>
    </font>
    <font>
      <i/>
      <sz val="10"/>
      <color theme="0"/>
      <name val="Verdana"/>
      <family val="2"/>
    </font>
    <font>
      <i/>
      <sz val="14"/>
      <color rgb="FF000000"/>
      <name val="Verdana"/>
      <family val="2"/>
    </font>
    <font>
      <sz val="10"/>
      <name val="Verdana"/>
      <family val="2"/>
    </font>
    <font>
      <u/>
      <sz val="10"/>
      <color theme="10"/>
      <name val="Aptos Narrow"/>
      <family val="2"/>
      <scheme val="minor"/>
    </font>
    <font>
      <sz val="14"/>
      <color theme="1"/>
      <name val="Verdana"/>
      <family val="2"/>
    </font>
    <font>
      <sz val="14"/>
      <name val="Verdana"/>
      <family val="2"/>
    </font>
    <font>
      <sz val="14"/>
      <color rgb="FF000000"/>
      <name val="Verdana"/>
      <family val="2"/>
    </font>
    <font>
      <u/>
      <sz val="10"/>
      <color theme="10"/>
      <name val="Verdana"/>
      <family val="2"/>
    </font>
    <font>
      <u/>
      <sz val="8"/>
      <color theme="1"/>
      <name val="Verdana"/>
      <family val="2"/>
    </font>
    <font>
      <b/>
      <sz val="11"/>
      <color theme="1"/>
      <name val="Aptos Narrow"/>
      <family val="2"/>
      <scheme val="minor"/>
    </font>
    <font>
      <i/>
      <sz val="9"/>
      <color rgb="FF000000"/>
      <name val="Verdana"/>
      <family val="2"/>
    </font>
    <font>
      <i/>
      <sz val="9"/>
      <color theme="1"/>
      <name val="Aptos Narrow"/>
      <family val="2"/>
      <scheme val="minor"/>
    </font>
    <font>
      <i/>
      <sz val="8"/>
      <color theme="1"/>
      <name val="Verdana"/>
      <family val="2"/>
    </font>
    <font>
      <sz val="8"/>
      <color theme="1"/>
      <name val="Verdana"/>
    </font>
    <font>
      <sz val="12"/>
      <color rgb="FFCA005D"/>
      <name val="Verdana"/>
    </font>
    <font>
      <b/>
      <sz val="8"/>
      <color theme="1"/>
      <name val="Verdana"/>
    </font>
    <font>
      <sz val="12"/>
      <color rgb="FFCA005D"/>
      <name val="Aptos Narrow"/>
      <charset val="1"/>
    </font>
    <font>
      <b/>
      <sz val="10"/>
      <color rgb="FF8FCAE7"/>
      <name val="Verdana"/>
      <family val="2"/>
    </font>
    <font>
      <sz val="10"/>
      <color theme="1"/>
      <name val="Verdana"/>
    </font>
    <font>
      <sz val="8"/>
      <color rgb="FF000000"/>
      <name val="Verdana"/>
    </font>
    <font>
      <b/>
      <sz val="8"/>
      <color rgb="FF000000"/>
      <name val="Verdana"/>
    </font>
    <font>
      <i/>
      <sz val="8"/>
      <color rgb="FF000000"/>
      <name val="Verdana"/>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CA005D"/>
        <bgColor indexed="64"/>
      </patternFill>
    </fill>
    <fill>
      <patternFill patternType="solid">
        <fgColor rgb="FF8FCAE7"/>
        <bgColor indexed="64"/>
      </patternFill>
    </fill>
    <fill>
      <patternFill patternType="solid">
        <fgColor rgb="FFDDEFF8"/>
        <bgColor indexed="64"/>
      </patternFill>
    </fill>
    <fill>
      <patternFill patternType="solid">
        <fgColor rgb="FF154273"/>
        <bgColor indexed="64"/>
      </patternFill>
    </fill>
    <fill>
      <patternFill patternType="solid">
        <fgColor theme="3" tint="0.89999084444715716"/>
        <bgColor indexed="64"/>
      </patternFill>
    </fill>
    <fill>
      <patternFill patternType="solid">
        <fgColor rgb="FFFF0000"/>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diagonal/>
    </border>
    <border>
      <left style="medium">
        <color rgb="FF000000"/>
      </left>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ck">
        <color rgb="FF000000"/>
      </left>
      <right style="thick">
        <color rgb="FF000000"/>
      </right>
      <top style="thick">
        <color rgb="FF000000"/>
      </top>
      <bottom style="medium">
        <color rgb="FF000000"/>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style="medium">
        <color rgb="FF000000"/>
      </top>
      <bottom style="thick">
        <color rgb="FF000000"/>
      </bottom>
      <diagonal/>
    </border>
    <border>
      <left style="thick">
        <color rgb="FF000000"/>
      </left>
      <right style="thick">
        <color rgb="FF000000"/>
      </right>
      <top/>
      <bottom style="medium">
        <color rgb="FF000000"/>
      </bottom>
      <diagonal/>
    </border>
    <border>
      <left style="thick">
        <color rgb="FF000000"/>
      </left>
      <right style="thick">
        <color rgb="FF000000"/>
      </right>
      <top style="medium">
        <color rgb="FF000000"/>
      </top>
      <bottom/>
      <diagonal/>
    </border>
    <border>
      <left/>
      <right style="thick">
        <color rgb="FF000000"/>
      </right>
      <top style="medium">
        <color rgb="FF000000"/>
      </top>
      <bottom style="medium">
        <color rgb="FF000000"/>
      </bottom>
      <diagonal/>
    </border>
    <border>
      <left/>
      <right style="thick">
        <color rgb="FF000000"/>
      </right>
      <top style="medium">
        <color rgb="FF000000"/>
      </top>
      <bottom style="thick">
        <color rgb="FF000000"/>
      </bottom>
      <diagonal/>
    </border>
    <border>
      <left style="medium">
        <color rgb="FFCA005D"/>
      </left>
      <right/>
      <top style="medium">
        <color rgb="FFCA005D"/>
      </top>
      <bottom/>
      <diagonal/>
    </border>
    <border>
      <left/>
      <right/>
      <top style="medium">
        <color rgb="FFCA005D"/>
      </top>
      <bottom/>
      <diagonal/>
    </border>
    <border>
      <left/>
      <right style="medium">
        <color rgb="FFCA005D"/>
      </right>
      <top style="medium">
        <color rgb="FFCA005D"/>
      </top>
      <bottom/>
      <diagonal/>
    </border>
    <border>
      <left style="medium">
        <color rgb="FFCA005D"/>
      </left>
      <right/>
      <top/>
      <bottom/>
      <diagonal/>
    </border>
    <border>
      <left/>
      <right style="medium">
        <color rgb="FFCA005D"/>
      </right>
      <top/>
      <bottom/>
      <diagonal/>
    </border>
    <border>
      <left style="medium">
        <color rgb="FFCA005D"/>
      </left>
      <right/>
      <top/>
      <bottom style="medium">
        <color rgb="FFCA005D"/>
      </bottom>
      <diagonal/>
    </border>
    <border>
      <left/>
      <right/>
      <top/>
      <bottom style="medium">
        <color rgb="FFCA005D"/>
      </bottom>
      <diagonal/>
    </border>
    <border>
      <left/>
      <right style="medium">
        <color rgb="FFCA005D"/>
      </right>
      <top/>
      <bottom style="medium">
        <color rgb="FFCA005D"/>
      </bottom>
      <diagonal/>
    </border>
    <border>
      <left style="medium">
        <color rgb="FFCA005D"/>
      </left>
      <right/>
      <top style="medium">
        <color rgb="FFCA005D"/>
      </top>
      <bottom style="medium">
        <color rgb="FFCA005D"/>
      </bottom>
      <diagonal/>
    </border>
    <border>
      <left/>
      <right/>
      <top style="medium">
        <color rgb="FFCA005D"/>
      </top>
      <bottom style="medium">
        <color rgb="FFCA005D"/>
      </bottom>
      <diagonal/>
    </border>
    <border>
      <left/>
      <right style="medium">
        <color rgb="FFCA005D"/>
      </right>
      <top style="medium">
        <color rgb="FFCA005D"/>
      </top>
      <bottom style="medium">
        <color rgb="FFCA005D"/>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right/>
      <top/>
      <bottom style="thin">
        <color rgb="FF000000"/>
      </bottom>
      <diagonal/>
    </border>
    <border>
      <left style="thick">
        <color rgb="FFCA005D"/>
      </left>
      <right/>
      <top style="thick">
        <color rgb="FFCA005D"/>
      </top>
      <bottom/>
      <diagonal/>
    </border>
    <border>
      <left/>
      <right/>
      <top style="thick">
        <color rgb="FFCA005D"/>
      </top>
      <bottom/>
      <diagonal/>
    </border>
    <border>
      <left/>
      <right style="thick">
        <color rgb="FFCA005D"/>
      </right>
      <top style="thick">
        <color rgb="FFCA005D"/>
      </top>
      <bottom/>
      <diagonal/>
    </border>
    <border>
      <left style="thick">
        <color rgb="FFCA005D"/>
      </left>
      <right/>
      <top/>
      <bottom/>
      <diagonal/>
    </border>
    <border>
      <left/>
      <right style="thick">
        <color rgb="FFCA005D"/>
      </right>
      <top/>
      <bottom/>
      <diagonal/>
    </border>
    <border>
      <left style="thick">
        <color rgb="FFCA005D"/>
      </left>
      <right/>
      <top/>
      <bottom style="thick">
        <color rgb="FFCA005D"/>
      </bottom>
      <diagonal/>
    </border>
    <border>
      <left/>
      <right/>
      <top/>
      <bottom style="thick">
        <color rgb="FFCA005D"/>
      </bottom>
      <diagonal/>
    </border>
    <border>
      <left/>
      <right style="thick">
        <color rgb="FFCA005D"/>
      </right>
      <top/>
      <bottom style="thick">
        <color rgb="FFCA005D"/>
      </bottom>
      <diagonal/>
    </border>
  </borders>
  <cellStyleXfs count="2">
    <xf numFmtId="0" fontId="0" fillId="0" borderId="0"/>
    <xf numFmtId="0" fontId="23" fillId="0" borderId="0" applyNumberFormat="0" applyFill="0" applyBorder="0" applyAlignment="0" applyProtection="0"/>
  </cellStyleXfs>
  <cellXfs count="422">
    <xf numFmtId="0" fontId="0" fillId="0" borderId="0" xfId="0"/>
    <xf numFmtId="0" fontId="0" fillId="2" borderId="0" xfId="0" applyFill="1"/>
    <xf numFmtId="0" fontId="2" fillId="2" borderId="0" xfId="0" applyFont="1" applyFill="1"/>
    <xf numFmtId="0" fontId="1" fillId="2" borderId="0" xfId="0" applyFont="1" applyFill="1"/>
    <xf numFmtId="0" fontId="5" fillId="2" borderId="0" xfId="0" applyFont="1" applyFill="1" applyAlignment="1">
      <alignment wrapText="1"/>
    </xf>
    <xf numFmtId="0" fontId="5" fillId="2" borderId="0" xfId="0" applyFont="1" applyFill="1"/>
    <xf numFmtId="0" fontId="5" fillId="2" borderId="0" xfId="0" applyFont="1" applyFill="1" applyAlignment="1">
      <alignment horizontal="left" vertical="top" wrapText="1"/>
    </xf>
    <xf numFmtId="0" fontId="5" fillId="2" borderId="0" xfId="0" applyFont="1" applyFill="1" applyAlignment="1">
      <alignment horizontal="left" indent="1"/>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15" xfId="0" applyFont="1" applyFill="1" applyBorder="1" applyAlignment="1">
      <alignment horizontal="left" vertical="top" wrapText="1" inden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5" fillId="0" borderId="0" xfId="0" applyFont="1" applyAlignment="1">
      <alignment horizontal="left" indent="1"/>
    </xf>
    <xf numFmtId="0" fontId="10" fillId="2" borderId="0" xfId="0" applyFont="1" applyFill="1"/>
    <xf numFmtId="0" fontId="10" fillId="2" borderId="0" xfId="0" applyFont="1" applyFill="1" applyAlignment="1">
      <alignment horizontal="left" vertical="top" wrapText="1"/>
    </xf>
    <xf numFmtId="0" fontId="10" fillId="2" borderId="0" xfId="0" applyFont="1" applyFill="1" applyAlignment="1">
      <alignment horizontal="left" indent="1"/>
    </xf>
    <xf numFmtId="0" fontId="10" fillId="2" borderId="0" xfId="0" applyFont="1" applyFill="1" applyAlignment="1">
      <alignment horizontal="center" vertical="top"/>
    </xf>
    <xf numFmtId="0" fontId="10" fillId="2" borderId="0" xfId="0" applyFont="1" applyFill="1" applyAlignment="1">
      <alignment horizontal="center" vertical="center"/>
    </xf>
    <xf numFmtId="0" fontId="10" fillId="2" borderId="0" xfId="0" applyFont="1" applyFill="1" applyAlignment="1">
      <alignment horizontal="left"/>
    </xf>
    <xf numFmtId="0" fontId="5" fillId="2" borderId="11"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3" xfId="0" applyFont="1" applyFill="1" applyBorder="1" applyAlignment="1">
      <alignment horizontal="center" vertical="top" wrapText="1"/>
    </xf>
    <xf numFmtId="0" fontId="5" fillId="2" borderId="23" xfId="0" applyFont="1" applyFill="1" applyBorder="1"/>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7"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0" xfId="0" applyFont="1" applyFill="1" applyAlignment="1">
      <alignment horizontal="left" vertical="center" indent="1"/>
    </xf>
    <xf numFmtId="0" fontId="5" fillId="2" borderId="0" xfId="0" applyFont="1" applyFill="1" applyAlignment="1">
      <alignment horizontal="left" vertical="center"/>
    </xf>
    <xf numFmtId="0" fontId="5" fillId="2" borderId="0" xfId="0" applyFont="1" applyFill="1" applyAlignment="1">
      <alignment horizontal="center" vertical="top"/>
    </xf>
    <xf numFmtId="0" fontId="5" fillId="2" borderId="0" xfId="0" applyFont="1" applyFill="1" applyAlignment="1">
      <alignment indent="1"/>
    </xf>
    <xf numFmtId="0" fontId="13" fillId="2" borderId="0" xfId="0" applyFont="1" applyFill="1"/>
    <xf numFmtId="0" fontId="5" fillId="2" borderId="0" xfId="0" applyFont="1" applyFill="1" applyAlignment="1">
      <alignment horizontal="center" vertical="center" indent="1"/>
    </xf>
    <xf numFmtId="0" fontId="10" fillId="2" borderId="0" xfId="0" applyFont="1" applyFill="1" applyAlignment="1">
      <alignment horizontal="center" indent="1"/>
    </xf>
    <xf numFmtId="0" fontId="10" fillId="2" borderId="0" xfId="0" applyFont="1" applyFill="1" applyAlignment="1">
      <alignment horizontal="center"/>
    </xf>
    <xf numFmtId="0" fontId="5" fillId="2" borderId="0" xfId="0" applyFont="1" applyFill="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xf>
    <xf numFmtId="0" fontId="5" fillId="0" borderId="0" xfId="0" applyFont="1" applyAlignment="1">
      <alignment horizontal="center" vertical="center" indent="1"/>
    </xf>
    <xf numFmtId="0" fontId="4" fillId="2" borderId="0" xfId="0" applyFont="1" applyFill="1" applyAlignment="1">
      <alignment horizontal="left" vertical="top" indent="1"/>
    </xf>
    <xf numFmtId="0" fontId="4" fillId="2" borderId="0" xfId="0" applyFont="1" applyFill="1" applyAlignment="1">
      <alignment horizontal="left" vertical="top"/>
    </xf>
    <xf numFmtId="0" fontId="4" fillId="2" borderId="0" xfId="0" applyFont="1" applyFill="1" applyAlignment="1">
      <alignment horizontal="center" vertical="top"/>
    </xf>
    <xf numFmtId="0" fontId="4" fillId="0" borderId="5" xfId="0" applyFont="1" applyBorder="1" applyAlignment="1">
      <alignment horizontal="left" vertical="top" wrapText="1" indent="1"/>
    </xf>
    <xf numFmtId="0" fontId="4" fillId="2" borderId="5" xfId="0" applyFont="1" applyFill="1" applyBorder="1" applyAlignment="1">
      <alignment horizontal="left" vertical="top" wrapText="1" indent="1"/>
    </xf>
    <xf numFmtId="0" fontId="4" fillId="2" borderId="3" xfId="0" applyFont="1" applyFill="1" applyBorder="1" applyAlignment="1">
      <alignment horizontal="left" vertical="top" indent="1"/>
    </xf>
    <xf numFmtId="0" fontId="4" fillId="2" borderId="3" xfId="0" applyFont="1" applyFill="1" applyBorder="1" applyAlignment="1">
      <alignment horizontal="left" vertical="top" wrapText="1" indent="1"/>
    </xf>
    <xf numFmtId="0" fontId="4" fillId="0" borderId="3" xfId="0" applyFont="1" applyBorder="1" applyAlignment="1">
      <alignment horizontal="left" vertical="top" wrapText="1" indent="1"/>
    </xf>
    <xf numFmtId="0" fontId="4" fillId="0" borderId="6" xfId="0" applyFont="1" applyBorder="1" applyAlignment="1">
      <alignment horizontal="left" vertical="top" wrapText="1" indent="1"/>
    </xf>
    <xf numFmtId="0" fontId="4" fillId="2" borderId="6" xfId="0" applyFont="1" applyFill="1" applyBorder="1" applyAlignment="1">
      <alignment horizontal="left" vertical="top" wrapText="1" indent="1"/>
    </xf>
    <xf numFmtId="0" fontId="4" fillId="2" borderId="1" xfId="0" applyFont="1" applyFill="1" applyBorder="1" applyAlignment="1">
      <alignment horizontal="left" vertical="top" indent="1"/>
    </xf>
    <xf numFmtId="0" fontId="4" fillId="2" borderId="6" xfId="0" applyFont="1" applyFill="1" applyBorder="1" applyAlignment="1">
      <alignment horizontal="left" vertical="top" indent="1"/>
    </xf>
    <xf numFmtId="0" fontId="4" fillId="0" borderId="1" xfId="0" applyFont="1" applyBorder="1" applyAlignment="1">
      <alignment horizontal="left" vertical="top" wrapText="1" indent="1"/>
    </xf>
    <xf numFmtId="0" fontId="4" fillId="2" borderId="1" xfId="0" applyFont="1" applyFill="1" applyBorder="1" applyAlignment="1">
      <alignment horizontal="left" vertical="top" wrapText="1" indent="1"/>
    </xf>
    <xf numFmtId="0" fontId="4" fillId="0" borderId="4" xfId="0" applyFont="1" applyBorder="1" applyAlignment="1">
      <alignment horizontal="left" vertical="top" wrapText="1" indent="1"/>
    </xf>
    <xf numFmtId="0" fontId="13" fillId="2" borderId="0" xfId="0" applyFont="1" applyFill="1" applyAlignment="1">
      <alignment horizontal="left" vertical="top"/>
    </xf>
    <xf numFmtId="0" fontId="5" fillId="2" borderId="0" xfId="0" applyFont="1" applyFill="1" applyAlignment="1">
      <alignment vertical="top"/>
    </xf>
    <xf numFmtId="0" fontId="5" fillId="2" borderId="0" xfId="0" applyFont="1" applyFill="1" applyAlignment="1">
      <alignment horizontal="left" vertical="top" indent="1"/>
    </xf>
    <xf numFmtId="0" fontId="5" fillId="0" borderId="3"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1" xfId="0" applyFont="1" applyBorder="1" applyAlignment="1">
      <alignment horizontal="left" vertical="top" wrapText="1" indent="1"/>
    </xf>
    <xf numFmtId="0" fontId="5" fillId="0" borderId="1" xfId="0" quotePrefix="1" applyFont="1" applyBorder="1" applyAlignment="1">
      <alignment horizontal="left" vertical="top" wrapText="1" indent="1"/>
    </xf>
    <xf numFmtId="0" fontId="5" fillId="2" borderId="0" xfId="0" applyFont="1" applyFill="1" applyAlignment="1">
      <alignment vertical="top" indent="1"/>
    </xf>
    <xf numFmtId="0" fontId="5" fillId="2" borderId="0" xfId="0" applyFont="1" applyFill="1" applyAlignment="1">
      <alignment vertical="top" wrapText="1"/>
    </xf>
    <xf numFmtId="0" fontId="4" fillId="0" borderId="9" xfId="0" applyFont="1" applyBorder="1" applyAlignment="1">
      <alignment horizontal="left" vertical="top" wrapText="1" indent="1"/>
    </xf>
    <xf numFmtId="0" fontId="4" fillId="0" borderId="0" xfId="0" applyFont="1" applyAlignment="1">
      <alignment horizontal="left" vertical="top" wrapText="1" indent="1"/>
    </xf>
    <xf numFmtId="0" fontId="4" fillId="2" borderId="0" xfId="0" applyFont="1" applyFill="1" applyAlignment="1">
      <alignment vertical="top"/>
    </xf>
    <xf numFmtId="0" fontId="4" fillId="2" borderId="0" xfId="0" applyFont="1" applyFill="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0" borderId="15" xfId="0" applyFont="1" applyBorder="1" applyAlignment="1">
      <alignment vertical="top" wrapText="1"/>
    </xf>
    <xf numFmtId="0" fontId="4" fillId="2" borderId="3" xfId="0" applyFont="1" applyFill="1" applyBorder="1" applyAlignment="1">
      <alignment vertical="top" wrapText="1"/>
    </xf>
    <xf numFmtId="0" fontId="5" fillId="9" borderId="15" xfId="0" applyFont="1" applyFill="1" applyBorder="1" applyAlignment="1">
      <alignment horizontal="left" vertical="top" wrapText="1" indent="1"/>
    </xf>
    <xf numFmtId="0" fontId="17" fillId="9" borderId="10" xfId="0" applyFont="1" applyFill="1" applyBorder="1" applyAlignment="1">
      <alignment horizontal="center" vertical="center" wrapText="1"/>
    </xf>
    <xf numFmtId="0" fontId="15" fillId="9" borderId="1" xfId="0" applyFont="1" applyFill="1" applyBorder="1" applyAlignment="1">
      <alignment horizontal="center" vertical="top" wrapText="1" indent="1"/>
    </xf>
    <xf numFmtId="0" fontId="15" fillId="9" borderId="4" xfId="0" applyFont="1" applyFill="1" applyBorder="1" applyAlignment="1">
      <alignment horizontal="center" vertical="top" wrapText="1" indent="1"/>
    </xf>
    <xf numFmtId="0" fontId="21" fillId="9" borderId="1" xfId="0" applyFont="1" applyFill="1" applyBorder="1" applyAlignment="1">
      <alignment horizontal="left" vertical="center" indent="1"/>
    </xf>
    <xf numFmtId="0" fontId="15" fillId="9" borderId="1" xfId="0" applyFont="1" applyFill="1" applyBorder="1" applyAlignment="1">
      <alignment horizontal="center" vertical="top" indent="1"/>
    </xf>
    <xf numFmtId="0" fontId="9" fillId="9" borderId="15" xfId="0" applyFont="1" applyFill="1" applyBorder="1" applyAlignment="1">
      <alignment horizontal="center" vertical="center" wrapText="1" indent="1"/>
    </xf>
    <xf numFmtId="0" fontId="9" fillId="9" borderId="21" xfId="0" applyFont="1" applyFill="1" applyBorder="1" applyAlignment="1">
      <alignment horizontal="center" vertical="center" wrapText="1"/>
    </xf>
    <xf numFmtId="0" fontId="21" fillId="2" borderId="0" xfId="0" applyFont="1" applyFill="1" applyAlignment="1">
      <alignment horizontal="center" vertical="center"/>
    </xf>
    <xf numFmtId="0" fontId="22" fillId="8" borderId="15" xfId="0" applyFont="1" applyFill="1" applyBorder="1" applyAlignment="1">
      <alignment horizontal="left" vertical="center" wrapText="1" indent="1"/>
    </xf>
    <xf numFmtId="0" fontId="22" fillId="4" borderId="15" xfId="0" applyFont="1" applyFill="1" applyBorder="1" applyAlignment="1">
      <alignment horizontal="left" vertical="center" wrapText="1" indent="1"/>
    </xf>
    <xf numFmtId="0" fontId="22" fillId="3" borderId="15" xfId="0" applyFont="1" applyFill="1" applyBorder="1" applyAlignment="1">
      <alignment horizontal="left" vertical="center" wrapText="1" indent="1"/>
    </xf>
    <xf numFmtId="0" fontId="22" fillId="5" borderId="15" xfId="0" applyFont="1" applyFill="1" applyBorder="1" applyAlignment="1">
      <alignment horizontal="left" vertical="center" wrapText="1" indent="1"/>
    </xf>
    <xf numFmtId="0" fontId="22" fillId="6" borderId="15" xfId="0" applyFont="1" applyFill="1" applyBorder="1" applyAlignment="1">
      <alignment horizontal="left" vertical="center" wrapText="1" indent="1"/>
    </xf>
    <xf numFmtId="0" fontId="21" fillId="0" borderId="0" xfId="0" applyFont="1" applyAlignment="1">
      <alignment horizontal="center" vertical="center"/>
    </xf>
    <xf numFmtId="0" fontId="21" fillId="2" borderId="0" xfId="0" applyFont="1" applyFill="1"/>
    <xf numFmtId="0" fontId="21" fillId="0" borderId="0" xfId="0" applyFont="1"/>
    <xf numFmtId="0" fontId="15" fillId="3" borderId="15" xfId="0" applyFont="1" applyFill="1" applyBorder="1" applyAlignment="1">
      <alignment horizontal="left" vertical="center" wrapText="1" indent="1"/>
    </xf>
    <xf numFmtId="0" fontId="13" fillId="2" borderId="0" xfId="0" applyFont="1" applyFill="1" applyAlignment="1">
      <alignment horizontal="left" vertical="center"/>
    </xf>
    <xf numFmtId="0" fontId="21" fillId="2" borderId="0" xfId="0" applyFont="1" applyFill="1" applyAlignment="1">
      <alignment vertical="top"/>
    </xf>
    <xf numFmtId="0" fontId="21" fillId="2" borderId="0" xfId="0" applyFont="1" applyFill="1" applyAlignment="1">
      <alignment horizontal="left" vertical="top" indent="1"/>
    </xf>
    <xf numFmtId="0" fontId="21" fillId="0" borderId="0" xfId="0" applyFont="1" applyAlignment="1">
      <alignment vertical="top"/>
    </xf>
    <xf numFmtId="0" fontId="23" fillId="2" borderId="0" xfId="1" applyFill="1" applyAlignment="1">
      <alignment vertical="top"/>
    </xf>
    <xf numFmtId="0" fontId="21" fillId="9" borderId="2" xfId="0" applyFont="1" applyFill="1" applyBorder="1" applyAlignment="1">
      <alignment horizontal="left" vertical="center" indent="1"/>
    </xf>
    <xf numFmtId="0" fontId="23" fillId="2" borderId="0" xfId="1" applyFill="1" applyBorder="1" applyAlignment="1">
      <alignment horizontal="center" vertical="top" wrapText="1"/>
    </xf>
    <xf numFmtId="0" fontId="6" fillId="7" borderId="33"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35"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14" fontId="4" fillId="2" borderId="43" xfId="0" applyNumberFormat="1" applyFont="1" applyFill="1" applyBorder="1" applyAlignment="1">
      <alignment horizontal="center" vertical="center"/>
    </xf>
    <xf numFmtId="0" fontId="3" fillId="2" borderId="0" xfId="0" applyFont="1" applyFill="1" applyAlignment="1">
      <alignment wrapText="1"/>
    </xf>
    <xf numFmtId="0" fontId="0" fillId="2" borderId="36" xfId="0" applyFill="1" applyBorder="1"/>
    <xf numFmtId="0" fontId="0" fillId="2" borderId="37" xfId="0" applyFill="1" applyBorder="1"/>
    <xf numFmtId="0" fontId="5" fillId="2" borderId="22" xfId="0" applyFont="1" applyFill="1" applyBorder="1" applyAlignment="1">
      <alignment horizontal="left" vertical="top" wrapText="1" indent="1"/>
    </xf>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23" fillId="2" borderId="10" xfId="1" applyFill="1" applyBorder="1" applyAlignment="1">
      <alignment horizontal="center" vertical="top" wrapText="1"/>
    </xf>
    <xf numFmtId="0" fontId="23" fillId="2" borderId="7" xfId="1" applyFill="1" applyBorder="1" applyAlignment="1">
      <alignment horizontal="center" vertical="top" wrapText="1"/>
    </xf>
    <xf numFmtId="0" fontId="23" fillId="2" borderId="11" xfId="1" applyFill="1" applyBorder="1" applyAlignment="1">
      <alignment horizontal="center" vertical="top" wrapText="1"/>
    </xf>
    <xf numFmtId="0" fontId="23" fillId="2" borderId="19" xfId="1" applyFill="1" applyBorder="1" applyAlignment="1">
      <alignment horizontal="center" vertical="top" wrapText="1"/>
    </xf>
    <xf numFmtId="0" fontId="23" fillId="2" borderId="11" xfId="1" applyFill="1" applyBorder="1" applyAlignment="1">
      <alignment horizontal="center" vertical="top"/>
    </xf>
    <xf numFmtId="0" fontId="16" fillId="2" borderId="0" xfId="0" applyFont="1" applyFill="1"/>
    <xf numFmtId="0" fontId="16" fillId="2" borderId="0" xfId="0" applyFont="1" applyFill="1" applyAlignment="1">
      <alignment horizontal="left" indent="1"/>
    </xf>
    <xf numFmtId="0" fontId="31" fillId="2" borderId="0" xfId="0" applyFont="1" applyFill="1"/>
    <xf numFmtId="0" fontId="27" fillId="2" borderId="0" xfId="0" applyFont="1" applyFill="1"/>
    <xf numFmtId="0" fontId="28" fillId="2" borderId="0" xfId="0" applyFont="1" applyFill="1"/>
    <xf numFmtId="0" fontId="29" fillId="2" borderId="0" xfId="0" applyFont="1" applyFill="1"/>
    <xf numFmtId="0" fontId="16" fillId="2" borderId="0" xfId="0" applyFont="1" applyFill="1" applyAlignment="1">
      <alignment horizontal="left" vertical="top" wrapText="1"/>
    </xf>
    <xf numFmtId="0" fontId="33" fillId="8" borderId="13" xfId="0" applyFont="1" applyFill="1" applyBorder="1" applyAlignment="1">
      <alignment horizontal="center" vertical="center" wrapText="1"/>
    </xf>
    <xf numFmtId="0" fontId="23" fillId="2" borderId="17" xfId="1" applyFill="1" applyBorder="1" applyAlignment="1">
      <alignment horizontal="center" vertical="top" wrapText="1"/>
    </xf>
    <xf numFmtId="0" fontId="23" fillId="2" borderId="23" xfId="1" applyFill="1" applyBorder="1" applyAlignment="1">
      <alignment horizontal="center" vertical="top" wrapText="1"/>
    </xf>
    <xf numFmtId="0" fontId="23" fillId="2" borderId="0" xfId="1" applyFill="1" applyAlignment="1">
      <alignment horizontal="center" vertical="top" wrapText="1"/>
    </xf>
    <xf numFmtId="0" fontId="23" fillId="2" borderId="17" xfId="1" applyFill="1" applyBorder="1" applyAlignment="1">
      <alignment horizontal="center" vertical="top"/>
    </xf>
    <xf numFmtId="0" fontId="17" fillId="9" borderId="22" xfId="0" applyFont="1" applyFill="1" applyBorder="1" applyAlignment="1">
      <alignment horizontal="center" vertical="center" wrapText="1"/>
    </xf>
    <xf numFmtId="0" fontId="28" fillId="2" borderId="0" xfId="0" applyFont="1" applyFill="1" applyAlignment="1">
      <alignment wrapText="1"/>
    </xf>
    <xf numFmtId="2" fontId="5" fillId="0" borderId="3" xfId="0" applyNumberFormat="1" applyFont="1" applyBorder="1" applyAlignment="1">
      <alignment vertical="top" wrapText="1" indent="1"/>
    </xf>
    <xf numFmtId="2" fontId="5" fillId="0" borderId="1" xfId="0" applyNumberFormat="1" applyFont="1" applyBorder="1" applyAlignment="1">
      <alignment vertical="top" wrapText="1" indent="1"/>
    </xf>
    <xf numFmtId="0" fontId="17" fillId="2" borderId="0" xfId="0" applyFont="1" applyFill="1" applyAlignment="1">
      <alignment horizontal="center" vertical="center" wrapText="1" indent="1"/>
    </xf>
    <xf numFmtId="0" fontId="8" fillId="2" borderId="0" xfId="0" applyFont="1" applyFill="1"/>
    <xf numFmtId="0" fontId="25" fillId="2" borderId="0" xfId="0" applyFont="1" applyFill="1" applyAlignment="1">
      <alignment horizontal="left" vertical="top" wrapText="1"/>
    </xf>
    <xf numFmtId="0" fontId="36" fillId="2" borderId="0" xfId="0" applyFont="1" applyFill="1" applyAlignment="1">
      <alignment horizontal="center" indent="1"/>
    </xf>
    <xf numFmtId="0" fontId="36" fillId="2" borderId="0" xfId="0" applyFont="1" applyFill="1" applyAlignment="1">
      <alignment horizontal="left" indent="1"/>
    </xf>
    <xf numFmtId="0" fontId="36" fillId="2" borderId="0" xfId="0" applyFont="1" applyFill="1" applyAlignment="1">
      <alignment horizontal="center"/>
    </xf>
    <xf numFmtId="0" fontId="16" fillId="0" borderId="0" xfId="0" applyFont="1"/>
    <xf numFmtId="0" fontId="38" fillId="2" borderId="0" xfId="0" applyFont="1" applyFill="1"/>
    <xf numFmtId="0" fontId="8" fillId="2" borderId="0" xfId="0" applyFont="1" applyFill="1" applyAlignment="1">
      <alignment vertical="top"/>
    </xf>
    <xf numFmtId="0" fontId="39" fillId="2" borderId="0" xfId="0" applyFont="1" applyFill="1" applyAlignment="1">
      <alignment vertical="top"/>
    </xf>
    <xf numFmtId="0" fontId="38" fillId="0" borderId="0" xfId="0" applyFont="1"/>
    <xf numFmtId="0" fontId="8" fillId="2" borderId="0" xfId="0" applyFont="1" applyFill="1" applyAlignment="1">
      <alignment horizontal="left" vertical="top"/>
    </xf>
    <xf numFmtId="0" fontId="38" fillId="2" borderId="0" xfId="0" applyFont="1" applyFill="1" applyAlignment="1">
      <alignment horizontal="left" indent="1"/>
    </xf>
    <xf numFmtId="0" fontId="16" fillId="2" borderId="0" xfId="0" applyFont="1" applyFill="1" applyAlignment="1">
      <alignment vertical="top"/>
    </xf>
    <xf numFmtId="0" fontId="38" fillId="2" borderId="0" xfId="0" applyFont="1" applyFill="1" applyAlignment="1">
      <alignment vertical="top"/>
    </xf>
    <xf numFmtId="0" fontId="38" fillId="2" borderId="0" xfId="0" applyFont="1" applyFill="1" applyAlignment="1">
      <alignment horizontal="left" vertical="top" indent="1"/>
    </xf>
    <xf numFmtId="0" fontId="37" fillId="2" borderId="0" xfId="1" applyFont="1" applyFill="1" applyAlignment="1">
      <alignment vertical="top"/>
    </xf>
    <xf numFmtId="0" fontId="40" fillId="2" borderId="0" xfId="0" applyFont="1" applyFill="1" applyAlignment="1">
      <alignment horizontal="left" vertical="top" indent="1"/>
    </xf>
    <xf numFmtId="0" fontId="40" fillId="2" borderId="0" xfId="0" applyFont="1" applyFill="1" applyAlignment="1">
      <alignment horizontal="left" vertical="top"/>
    </xf>
    <xf numFmtId="0" fontId="23" fillId="2" borderId="18" xfId="1" applyFill="1" applyBorder="1" applyAlignment="1">
      <alignment horizontal="center" vertical="top" wrapText="1"/>
    </xf>
    <xf numFmtId="0" fontId="23" fillId="2" borderId="44" xfId="1" applyFill="1" applyBorder="1" applyAlignment="1">
      <alignment horizontal="center" vertical="top" wrapText="1"/>
    </xf>
    <xf numFmtId="0" fontId="23" fillId="2" borderId="0" xfId="1" applyFill="1" applyBorder="1" applyAlignment="1">
      <alignment horizontal="center"/>
    </xf>
    <xf numFmtId="0" fontId="5" fillId="2" borderId="0" xfId="0" applyFont="1" applyFill="1" applyAlignment="1">
      <alignment horizontal="center"/>
    </xf>
    <xf numFmtId="0" fontId="8" fillId="2" borderId="0" xfId="0" applyFont="1" applyFill="1" applyAlignment="1">
      <alignment horizontal="left" vertical="top" indent="1"/>
    </xf>
    <xf numFmtId="0" fontId="31" fillId="2" borderId="0" xfId="0" applyFont="1" applyFill="1" applyAlignment="1">
      <alignment vertical="top"/>
    </xf>
    <xf numFmtId="0" fontId="33" fillId="2" borderId="0" xfId="0" applyFont="1" applyFill="1" applyAlignment="1">
      <alignment horizontal="center" vertical="center" wrapText="1" indent="1"/>
    </xf>
    <xf numFmtId="0" fontId="34" fillId="2" borderId="0" xfId="0" applyFont="1" applyFill="1" applyAlignment="1">
      <alignment horizontal="left" vertical="center"/>
    </xf>
    <xf numFmtId="0" fontId="16" fillId="2" borderId="0" xfId="0" applyFont="1" applyFill="1" applyAlignment="1">
      <alignment horizontal="left" vertical="center" wrapText="1" indent="1"/>
    </xf>
    <xf numFmtId="0" fontId="34" fillId="2" borderId="0" xfId="0" applyFont="1" applyFill="1" applyAlignment="1">
      <alignment horizontal="left" vertical="center" wrapText="1"/>
    </xf>
    <xf numFmtId="0" fontId="5" fillId="9" borderId="0" xfId="0" applyFont="1" applyFill="1" applyAlignment="1">
      <alignment vertical="top" wrapText="1"/>
    </xf>
    <xf numFmtId="0" fontId="5" fillId="9" borderId="0" xfId="0" applyFont="1" applyFill="1" applyAlignment="1">
      <alignment horizontal="left" vertical="top" wrapText="1"/>
    </xf>
    <xf numFmtId="0" fontId="43" fillId="2" borderId="0" xfId="0" applyFont="1" applyFill="1"/>
    <xf numFmtId="0" fontId="25" fillId="2" borderId="0" xfId="0" applyFont="1" applyFill="1" applyAlignment="1">
      <alignment horizontal="left" vertical="top" wrapText="1" indent="1"/>
    </xf>
    <xf numFmtId="0" fontId="44" fillId="2" borderId="0" xfId="0" applyFont="1" applyFill="1" applyAlignment="1">
      <alignment horizontal="left" vertical="top" wrapText="1" indent="1"/>
    </xf>
    <xf numFmtId="0" fontId="45" fillId="2" borderId="0" xfId="0" applyFont="1" applyFill="1"/>
    <xf numFmtId="0" fontId="46" fillId="9" borderId="15" xfId="0" applyFont="1" applyFill="1" applyBorder="1" applyAlignment="1">
      <alignment horizontal="left" vertical="top" wrapText="1"/>
    </xf>
    <xf numFmtId="0" fontId="46" fillId="9" borderId="22" xfId="0" applyFont="1" applyFill="1" applyBorder="1" applyAlignment="1">
      <alignment horizontal="left" vertical="top" wrapText="1"/>
    </xf>
    <xf numFmtId="0" fontId="46" fillId="9" borderId="0" xfId="0" applyFont="1" applyFill="1" applyAlignment="1">
      <alignment horizontal="left" vertical="top" wrapText="1"/>
    </xf>
    <xf numFmtId="0" fontId="25" fillId="2" borderId="10" xfId="0" applyFont="1" applyFill="1" applyBorder="1" applyAlignment="1">
      <alignment horizontal="left" vertical="top" wrapText="1"/>
    </xf>
    <xf numFmtId="0" fontId="25" fillId="2" borderId="44" xfId="0" applyFont="1" applyFill="1" applyBorder="1" applyAlignment="1">
      <alignment horizontal="left" vertical="top" wrapText="1"/>
    </xf>
    <xf numFmtId="0" fontId="25" fillId="2" borderId="7" xfId="0" applyFont="1" applyFill="1" applyBorder="1" applyAlignment="1">
      <alignment horizontal="left" vertical="top" wrapText="1"/>
    </xf>
    <xf numFmtId="0" fontId="25" fillId="2" borderId="11" xfId="0" applyFont="1" applyFill="1" applyBorder="1" applyAlignment="1">
      <alignment horizontal="left" vertical="top" wrapText="1" indent="1"/>
    </xf>
    <xf numFmtId="0" fontId="25" fillId="2" borderId="19" xfId="0" applyFont="1" applyFill="1" applyBorder="1" applyAlignment="1">
      <alignment horizontal="left" vertical="top" wrapText="1" indent="1"/>
    </xf>
    <xf numFmtId="0" fontId="31" fillId="9" borderId="0" xfId="0" applyFont="1" applyFill="1" applyAlignment="1">
      <alignment horizontal="left" vertical="top" wrapText="1" indent="1"/>
    </xf>
    <xf numFmtId="0" fontId="21" fillId="9" borderId="0" xfId="0" applyFont="1" applyFill="1" applyAlignment="1">
      <alignment horizontal="center" vertical="top" wrapText="1"/>
    </xf>
    <xf numFmtId="0" fontId="5" fillId="12" borderId="0" xfId="0" applyFont="1" applyFill="1" applyAlignment="1">
      <alignment horizontal="left" vertical="top" wrapText="1"/>
    </xf>
    <xf numFmtId="0" fontId="5" fillId="4" borderId="0" xfId="0" applyFont="1" applyFill="1" applyAlignment="1">
      <alignment horizontal="left" vertical="top" wrapText="1"/>
    </xf>
    <xf numFmtId="0" fontId="4" fillId="5" borderId="0" xfId="0" applyFont="1" applyFill="1" applyAlignment="1">
      <alignment horizontal="left" vertical="top" wrapText="1"/>
    </xf>
    <xf numFmtId="0" fontId="44" fillId="2" borderId="11" xfId="0" applyFont="1" applyFill="1" applyBorder="1" applyAlignment="1">
      <alignment horizontal="left" vertical="top" wrapText="1" indent="1"/>
    </xf>
    <xf numFmtId="0" fontId="31" fillId="9" borderId="0" xfId="0" applyFont="1" applyFill="1" applyAlignment="1">
      <alignment vertical="top" wrapText="1"/>
    </xf>
    <xf numFmtId="0" fontId="44" fillId="2" borderId="19" xfId="0" applyFont="1" applyFill="1" applyBorder="1" applyAlignment="1">
      <alignment horizontal="left" vertical="top" wrapText="1" indent="1"/>
    </xf>
    <xf numFmtId="0" fontId="0" fillId="2" borderId="11" xfId="0" applyFill="1" applyBorder="1"/>
    <xf numFmtId="0" fontId="0" fillId="2" borderId="19" xfId="0" applyFill="1" applyBorder="1"/>
    <xf numFmtId="0" fontId="1" fillId="2" borderId="0" xfId="0" applyFont="1" applyFill="1" applyAlignment="1">
      <alignment horizontal="left"/>
    </xf>
    <xf numFmtId="0" fontId="31" fillId="9" borderId="0" xfId="0" applyFont="1" applyFill="1" applyAlignment="1">
      <alignment horizontal="left" vertical="top" wrapText="1"/>
    </xf>
    <xf numFmtId="0" fontId="0" fillId="2" borderId="17" xfId="0" applyFill="1" applyBorder="1"/>
    <xf numFmtId="0" fontId="0" fillId="2" borderId="23" xfId="0" applyFill="1" applyBorder="1"/>
    <xf numFmtId="0" fontId="43" fillId="2" borderId="23" xfId="0" applyFont="1" applyFill="1" applyBorder="1"/>
    <xf numFmtId="0" fontId="0" fillId="2" borderId="18" xfId="0" applyFill="1" applyBorder="1"/>
    <xf numFmtId="0" fontId="3" fillId="9" borderId="0" xfId="0" applyFont="1" applyFill="1" applyAlignment="1">
      <alignment horizontal="left" vertical="top" wrapText="1"/>
    </xf>
    <xf numFmtId="0" fontId="3" fillId="9" borderId="0" xfId="0" applyFont="1" applyFill="1" applyAlignment="1">
      <alignment horizontal="center" vertical="top" wrapText="1"/>
    </xf>
    <xf numFmtId="0" fontId="47" fillId="9" borderId="0" xfId="0" applyFont="1" applyFill="1" applyAlignment="1">
      <alignment horizontal="left" vertical="top" wrapText="1"/>
    </xf>
    <xf numFmtId="0" fontId="49" fillId="9" borderId="0" xfId="0" applyFont="1" applyFill="1" applyAlignment="1">
      <alignment vertical="top" wrapText="1"/>
    </xf>
    <xf numFmtId="0" fontId="47" fillId="9" borderId="0" xfId="0" applyFont="1" applyFill="1" applyAlignment="1">
      <alignment vertical="top" wrapText="1"/>
    </xf>
    <xf numFmtId="0" fontId="4" fillId="2" borderId="6" xfId="0" quotePrefix="1" applyFont="1" applyFill="1" applyBorder="1" applyAlignment="1">
      <alignment horizontal="left" vertical="top" wrapText="1" indent="1"/>
    </xf>
    <xf numFmtId="0" fontId="8" fillId="2" borderId="0" xfId="0" applyFont="1" applyFill="1" applyAlignment="1">
      <alignment horizontal="left" vertical="center"/>
    </xf>
    <xf numFmtId="0" fontId="31" fillId="9" borderId="0" xfId="0" applyFont="1" applyFill="1" applyAlignment="1">
      <alignment horizontal="left" vertical="top"/>
    </xf>
    <xf numFmtId="0" fontId="33" fillId="9" borderId="0" xfId="0" applyFont="1" applyFill="1" applyAlignment="1">
      <alignment horizontal="center" vertical="center" wrapText="1" indent="1"/>
    </xf>
    <xf numFmtId="0" fontId="5" fillId="9" borderId="0" xfId="0" applyFont="1" applyFill="1" applyAlignment="1">
      <alignment horizontal="left" vertical="center" wrapText="1" indent="1"/>
    </xf>
    <xf numFmtId="0" fontId="5" fillId="9" borderId="0" xfId="0" applyFont="1" applyFill="1" applyAlignment="1">
      <alignment horizontal="left" vertical="center" indent="1"/>
    </xf>
    <xf numFmtId="0" fontId="5" fillId="9" borderId="15" xfId="0" applyFont="1" applyFill="1" applyBorder="1" applyAlignment="1">
      <alignment horizontal="center" vertical="center"/>
    </xf>
    <xf numFmtId="0" fontId="25" fillId="0" borderId="0" xfId="0" applyFont="1" applyAlignment="1">
      <alignment vertical="top"/>
    </xf>
    <xf numFmtId="0" fontId="5" fillId="2" borderId="0" xfId="0" applyFont="1" applyFill="1" applyAlignment="1">
      <alignment horizontal="left" vertical="top"/>
    </xf>
    <xf numFmtId="0" fontId="5" fillId="2" borderId="0" xfId="0" applyFont="1" applyFill="1" applyAlignment="1">
      <alignment horizontal="left" wrapText="1"/>
    </xf>
    <xf numFmtId="0" fontId="47" fillId="2" borderId="0" xfId="0" applyFont="1" applyFill="1" applyAlignment="1">
      <alignment horizontal="left" vertical="top" wrapText="1"/>
    </xf>
    <xf numFmtId="0" fontId="10" fillId="2" borderId="0" xfId="0" applyFont="1" applyFill="1" applyAlignment="1">
      <alignment horizontal="left" vertical="top"/>
    </xf>
    <xf numFmtId="0" fontId="5" fillId="9" borderId="0" xfId="0" applyFont="1" applyFill="1" applyAlignment="1">
      <alignment horizontal="center" vertical="center"/>
    </xf>
    <xf numFmtId="0" fontId="5" fillId="9" borderId="22" xfId="0" applyFont="1" applyFill="1" applyBorder="1" applyAlignment="1">
      <alignment horizontal="center" vertical="center"/>
    </xf>
    <xf numFmtId="0" fontId="5" fillId="9" borderId="0" xfId="0" applyFont="1" applyFill="1"/>
    <xf numFmtId="0" fontId="31" fillId="2" borderId="0" xfId="0" applyFont="1" applyFill="1" applyAlignment="1">
      <alignment horizontal="left" vertical="top"/>
    </xf>
    <xf numFmtId="0" fontId="50" fillId="0" borderId="0" xfId="0" applyFont="1"/>
    <xf numFmtId="2" fontId="32" fillId="2" borderId="0" xfId="0" applyNumberFormat="1" applyFont="1" applyFill="1" applyAlignment="1">
      <alignment horizontal="center" vertical="center" wrapText="1"/>
    </xf>
    <xf numFmtId="0" fontId="33" fillId="2" borderId="0" xfId="0" applyFont="1" applyFill="1" applyAlignment="1">
      <alignment horizontal="center" vertical="center" wrapText="1"/>
    </xf>
    <xf numFmtId="0" fontId="16" fillId="2" borderId="0" xfId="0" applyFont="1" applyFill="1" applyAlignment="1">
      <alignment horizontal="left" vertical="center" indent="1"/>
    </xf>
    <xf numFmtId="164" fontId="32" fillId="2" borderId="14" xfId="0" applyNumberFormat="1" applyFont="1" applyFill="1" applyBorder="1" applyAlignment="1">
      <alignment horizontal="center" vertical="center" wrapText="1"/>
    </xf>
    <xf numFmtId="164" fontId="32" fillId="2" borderId="12" xfId="0" applyNumberFormat="1" applyFont="1" applyFill="1" applyBorder="1" applyAlignment="1">
      <alignment horizontal="center" vertical="center" wrapText="1"/>
    </xf>
    <xf numFmtId="164" fontId="16" fillId="2" borderId="0" xfId="0" applyNumberFormat="1" applyFont="1" applyFill="1"/>
    <xf numFmtId="164" fontId="32" fillId="2" borderId="0" xfId="0" applyNumberFormat="1" applyFont="1" applyFill="1" applyAlignment="1">
      <alignment horizontal="center" vertical="center" wrapText="1"/>
    </xf>
    <xf numFmtId="164" fontId="33" fillId="2" borderId="0" xfId="0" applyNumberFormat="1" applyFont="1" applyFill="1" applyAlignment="1">
      <alignment horizontal="center" vertical="center" wrapText="1"/>
    </xf>
    <xf numFmtId="164" fontId="31" fillId="2" borderId="0" xfId="0" applyNumberFormat="1" applyFont="1" applyFill="1"/>
    <xf numFmtId="164" fontId="16" fillId="2" borderId="0" xfId="0" applyNumberFormat="1" applyFont="1" applyFill="1" applyAlignment="1">
      <alignment horizontal="left" vertical="top" wrapText="1"/>
    </xf>
    <xf numFmtId="164" fontId="16" fillId="2" borderId="0" xfId="0" applyNumberFormat="1" applyFont="1" applyFill="1" applyAlignment="1">
      <alignment horizontal="center" vertical="center" wrapText="1"/>
    </xf>
    <xf numFmtId="164" fontId="16" fillId="2" borderId="0" xfId="0" applyNumberFormat="1" applyFont="1" applyFill="1" applyAlignment="1">
      <alignment vertical="top" wrapText="1"/>
    </xf>
    <xf numFmtId="164" fontId="26"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164" fontId="33" fillId="8" borderId="13" xfId="0" applyNumberFormat="1" applyFont="1" applyFill="1" applyBorder="1" applyAlignment="1">
      <alignment horizontal="center" vertical="center" wrapText="1"/>
    </xf>
    <xf numFmtId="164" fontId="26" fillId="10" borderId="14" xfId="0" applyNumberFormat="1" applyFont="1" applyFill="1" applyBorder="1" applyAlignment="1">
      <alignment horizontal="center" vertical="center" wrapText="1"/>
    </xf>
    <xf numFmtId="164" fontId="26" fillId="2" borderId="0" xfId="0" applyNumberFormat="1" applyFont="1" applyFill="1" applyAlignment="1">
      <alignment horizontal="center" vertical="center" wrapText="1"/>
    </xf>
    <xf numFmtId="0" fontId="16" fillId="2" borderId="0" xfId="0" applyFont="1" applyFill="1" applyAlignment="1">
      <alignment wrapText="1"/>
    </xf>
    <xf numFmtId="0" fontId="49" fillId="9" borderId="0" xfId="0" applyFont="1" applyFill="1" applyAlignment="1">
      <alignment horizontal="left" vertical="top" wrapText="1"/>
    </xf>
    <xf numFmtId="0" fontId="15" fillId="9" borderId="0" xfId="0" applyFont="1" applyFill="1" applyAlignment="1">
      <alignment horizontal="left" vertical="center" wrapText="1"/>
    </xf>
    <xf numFmtId="0" fontId="24" fillId="2" borderId="36"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37" xfId="0" applyFont="1" applyFill="1" applyBorder="1" applyAlignment="1">
      <alignment horizontal="center" vertical="center" wrapText="1"/>
    </xf>
    <xf numFmtId="0" fontId="31" fillId="8" borderId="0" xfId="0" applyFont="1" applyFill="1" applyAlignment="1">
      <alignment vertical="top"/>
    </xf>
    <xf numFmtId="0" fontId="33" fillId="8" borderId="0" xfId="0" applyFont="1" applyFill="1" applyAlignment="1">
      <alignment horizontal="center" vertical="center" wrapText="1" indent="1"/>
    </xf>
    <xf numFmtId="164" fontId="33" fillId="8" borderId="0" xfId="0" applyNumberFormat="1" applyFont="1" applyFill="1" applyAlignment="1">
      <alignment horizontal="center" vertical="center" wrapText="1"/>
    </xf>
    <xf numFmtId="0" fontId="31" fillId="8" borderId="0" xfId="0" applyFont="1" applyFill="1" applyAlignment="1">
      <alignment horizontal="left" vertical="top"/>
    </xf>
    <xf numFmtId="0" fontId="34" fillId="10" borderId="0" xfId="0" applyFont="1" applyFill="1" applyAlignment="1">
      <alignment horizontal="left" vertical="center"/>
    </xf>
    <xf numFmtId="164" fontId="26" fillId="10" borderId="0" xfId="0" applyNumberFormat="1" applyFont="1" applyFill="1" applyAlignment="1">
      <alignment horizontal="center" vertical="center"/>
    </xf>
    <xf numFmtId="164" fontId="26" fillId="10" borderId="0" xfId="0" applyNumberFormat="1" applyFont="1" applyFill="1" applyAlignment="1">
      <alignment horizontal="center" vertical="center" wrapText="1"/>
    </xf>
    <xf numFmtId="0" fontId="16" fillId="9" borderId="0" xfId="0" applyFont="1" applyFill="1" applyAlignment="1">
      <alignment horizontal="left" vertical="center" wrapText="1" indent="1"/>
    </xf>
    <xf numFmtId="164" fontId="16" fillId="9" borderId="0" xfId="0" applyNumberFormat="1" applyFont="1" applyFill="1" applyAlignment="1">
      <alignment horizontal="center" vertical="center"/>
    </xf>
    <xf numFmtId="0" fontId="34" fillId="10" borderId="0" xfId="0" applyFont="1" applyFill="1" applyAlignment="1">
      <alignment horizontal="left" vertical="center" wrapText="1"/>
    </xf>
    <xf numFmtId="0" fontId="51" fillId="8" borderId="0" xfId="0" applyFont="1" applyFill="1" applyAlignment="1">
      <alignment vertical="top"/>
    </xf>
    <xf numFmtId="0" fontId="16" fillId="2" borderId="52" xfId="0" applyFont="1" applyFill="1" applyBorder="1"/>
    <xf numFmtId="0" fontId="13" fillId="2" borderId="53" xfId="0" applyFont="1" applyFill="1" applyBorder="1" applyAlignment="1">
      <alignment vertical="center"/>
    </xf>
    <xf numFmtId="0" fontId="16" fillId="2" borderId="53" xfId="0" applyFont="1" applyFill="1" applyBorder="1"/>
    <xf numFmtId="164" fontId="16" fillId="2" borderId="53" xfId="0" applyNumberFormat="1" applyFont="1" applyFill="1" applyBorder="1"/>
    <xf numFmtId="0" fontId="16" fillId="2" borderId="54" xfId="0" applyFont="1" applyFill="1" applyBorder="1"/>
    <xf numFmtId="0" fontId="16" fillId="2" borderId="55" xfId="0" applyFont="1" applyFill="1" applyBorder="1"/>
    <xf numFmtId="0" fontId="16" fillId="2" borderId="56" xfId="0" applyFont="1" applyFill="1" applyBorder="1"/>
    <xf numFmtId="0" fontId="16" fillId="2" borderId="57" xfId="0" applyFont="1" applyFill="1" applyBorder="1"/>
    <xf numFmtId="0" fontId="16" fillId="2" borderId="58" xfId="0" applyFont="1" applyFill="1" applyBorder="1"/>
    <xf numFmtId="164" fontId="16" fillId="2" borderId="58" xfId="0" applyNumberFormat="1" applyFont="1" applyFill="1" applyBorder="1"/>
    <xf numFmtId="0" fontId="16" fillId="2" borderId="59" xfId="0" applyFont="1" applyFill="1" applyBorder="1"/>
    <xf numFmtId="0" fontId="16" fillId="9" borderId="0" xfId="0" applyFont="1" applyFill="1" applyAlignment="1">
      <alignment horizontal="left" vertical="center" indent="1"/>
    </xf>
    <xf numFmtId="0" fontId="16" fillId="2" borderId="58" xfId="0" applyFont="1" applyFill="1" applyBorder="1" applyAlignment="1">
      <alignment horizontal="left" indent="1"/>
    </xf>
    <xf numFmtId="0" fontId="49" fillId="9" borderId="0" xfId="0" applyFont="1" applyFill="1" applyAlignment="1">
      <alignment horizontal="left" vertical="top" wrapText="1"/>
    </xf>
    <xf numFmtId="0" fontId="47" fillId="9" borderId="0" xfId="0" applyFont="1" applyFill="1" applyAlignment="1">
      <alignment horizontal="left" vertical="top" wrapText="1"/>
    </xf>
    <xf numFmtId="0" fontId="35" fillId="2" borderId="38" xfId="0" applyFont="1" applyFill="1" applyBorder="1" applyAlignment="1">
      <alignment horizontal="center" vertical="top" wrapText="1"/>
    </xf>
    <xf numFmtId="0" fontId="35" fillId="2" borderId="39" xfId="0" applyFont="1" applyFill="1" applyBorder="1" applyAlignment="1">
      <alignment horizontal="center" vertical="top" wrapText="1"/>
    </xf>
    <xf numFmtId="0" fontId="35" fillId="2" borderId="40" xfId="0" applyFont="1" applyFill="1" applyBorder="1" applyAlignment="1">
      <alignment horizontal="center" vertical="top" wrapText="1"/>
    </xf>
    <xf numFmtId="0" fontId="5" fillId="9" borderId="0" xfId="0" applyFont="1" applyFill="1" applyAlignment="1">
      <alignment horizontal="left" vertical="top" wrapText="1"/>
    </xf>
    <xf numFmtId="0" fontId="14" fillId="9" borderId="0" xfId="0" applyFont="1" applyFill="1" applyAlignment="1">
      <alignment horizontal="left" vertical="center"/>
    </xf>
    <xf numFmtId="0" fontId="42" fillId="9" borderId="0" xfId="0" applyFont="1" applyFill="1" applyAlignment="1">
      <alignment horizontal="left" vertical="top" wrapText="1"/>
    </xf>
    <xf numFmtId="0" fontId="48" fillId="9" borderId="0" xfId="0" applyFont="1" applyFill="1" applyAlignment="1">
      <alignment horizontal="left" vertical="center"/>
    </xf>
    <xf numFmtId="0" fontId="7" fillId="2" borderId="33" xfId="0" applyFont="1" applyFill="1" applyBorder="1" applyAlignment="1">
      <alignment horizontal="center" vertical="top"/>
    </xf>
    <xf numFmtId="0" fontId="7" fillId="2" borderId="34" xfId="0" applyFont="1" applyFill="1" applyBorder="1" applyAlignment="1">
      <alignment horizontal="center" vertical="top"/>
    </xf>
    <xf numFmtId="0" fontId="7" fillId="2" borderId="35" xfId="0" applyFont="1" applyFill="1" applyBorder="1" applyAlignment="1">
      <alignment horizontal="center" vertical="top"/>
    </xf>
    <xf numFmtId="0" fontId="8" fillId="2" borderId="3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7" xfId="0" applyFont="1" applyFill="1" applyBorder="1" applyAlignment="1">
      <alignment horizontal="center" vertical="center" wrapText="1"/>
    </xf>
    <xf numFmtId="0" fontId="31" fillId="9" borderId="0" xfId="0" applyFont="1" applyFill="1" applyAlignment="1">
      <alignment horizontal="left" vertical="top"/>
    </xf>
    <xf numFmtId="0" fontId="47" fillId="2" borderId="0" xfId="0" applyFont="1" applyFill="1" applyAlignment="1">
      <alignment horizontal="left" vertical="top" wrapText="1"/>
    </xf>
    <xf numFmtId="0" fontId="53" fillId="2" borderId="0" xfId="0" applyFont="1" applyFill="1" applyAlignment="1">
      <alignment horizontal="left" vertical="top" wrapText="1"/>
    </xf>
    <xf numFmtId="0" fontId="8" fillId="2" borderId="0" xfId="0" applyFont="1" applyFill="1" applyAlignment="1">
      <alignment horizontal="left" vertical="center"/>
    </xf>
    <xf numFmtId="0" fontId="5" fillId="2" borderId="0" xfId="0" applyFont="1" applyFill="1" applyAlignment="1">
      <alignment horizontal="left" vertical="top"/>
    </xf>
    <xf numFmtId="0" fontId="10" fillId="2" borderId="0" xfId="0" applyFont="1" applyFill="1" applyAlignment="1">
      <alignment horizontal="left" vertical="top"/>
    </xf>
    <xf numFmtId="0" fontId="4" fillId="0" borderId="0" xfId="0" applyFont="1" applyAlignment="1">
      <alignment horizontal="left" vertical="top" wrapText="1"/>
    </xf>
    <xf numFmtId="0" fontId="5" fillId="2" borderId="1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5" fillId="2" borderId="22" xfId="0" applyFont="1" applyFill="1" applyBorder="1" applyAlignment="1">
      <alignment horizontal="center" vertical="center" wrapText="1" indent="1"/>
    </xf>
    <xf numFmtId="0" fontId="5" fillId="2" borderId="25" xfId="0" applyFont="1" applyFill="1" applyBorder="1" applyAlignment="1">
      <alignment horizontal="center" vertical="center" wrapText="1" indent="1"/>
    </xf>
    <xf numFmtId="0" fontId="5" fillId="2" borderId="24" xfId="0" applyFont="1" applyFill="1" applyBorder="1" applyAlignment="1">
      <alignment horizontal="center" vertical="center" wrapText="1" indent="1"/>
    </xf>
    <xf numFmtId="0" fontId="5" fillId="2" borderId="24" xfId="0" applyFont="1" applyFill="1" applyBorder="1" applyAlignment="1">
      <alignment horizontal="center" vertical="center" wrapText="1"/>
    </xf>
    <xf numFmtId="0" fontId="5" fillId="2" borderId="48" xfId="0" applyFont="1" applyFill="1" applyBorder="1" applyAlignment="1">
      <alignment horizontal="left" vertical="top" wrapText="1" indent="1"/>
    </xf>
    <xf numFmtId="0" fontId="5" fillId="2" borderId="49" xfId="0" applyFont="1" applyFill="1" applyBorder="1" applyAlignment="1">
      <alignment horizontal="left" vertical="top" wrapText="1" indent="1"/>
    </xf>
    <xf numFmtId="0" fontId="5" fillId="2" borderId="50" xfId="0" applyFont="1" applyFill="1" applyBorder="1" applyAlignment="1">
      <alignment horizontal="left" vertical="top" wrapText="1" indent="1"/>
    </xf>
    <xf numFmtId="0" fontId="5" fillId="2" borderId="22" xfId="0" applyFont="1" applyFill="1" applyBorder="1" applyAlignment="1">
      <alignment horizontal="left" vertical="center" wrapText="1" indent="1"/>
    </xf>
    <xf numFmtId="0" fontId="5" fillId="2" borderId="25" xfId="0" applyFont="1" applyFill="1" applyBorder="1" applyAlignment="1">
      <alignment horizontal="left" vertical="center" wrapText="1" indent="1"/>
    </xf>
    <xf numFmtId="0" fontId="5" fillId="2" borderId="24" xfId="0" applyFont="1" applyFill="1" applyBorder="1" applyAlignment="1">
      <alignment horizontal="left" vertical="center" wrapText="1" indent="1"/>
    </xf>
    <xf numFmtId="0" fontId="5" fillId="2" borderId="2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2" xfId="0" applyFont="1" applyFill="1" applyBorder="1" applyAlignment="1">
      <alignment horizontal="left" vertical="top" wrapText="1" indent="1"/>
    </xf>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10" fillId="2" borderId="22" xfId="0" applyFont="1" applyFill="1" applyBorder="1" applyAlignment="1">
      <alignment horizontal="left" vertical="top" wrapText="1" indent="1"/>
    </xf>
    <xf numFmtId="0" fontId="10" fillId="2" borderId="25" xfId="0" applyFont="1" applyFill="1" applyBorder="1" applyAlignment="1">
      <alignment horizontal="left" vertical="top" wrapText="1" indent="1"/>
    </xf>
    <xf numFmtId="0" fontId="10" fillId="2" borderId="24" xfId="0" applyFont="1" applyFill="1" applyBorder="1" applyAlignment="1">
      <alignment horizontal="left" vertical="top" wrapText="1" indent="1"/>
    </xf>
    <xf numFmtId="0" fontId="10" fillId="2" borderId="22"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5" fillId="2" borderId="21" xfId="0" applyFont="1" applyFill="1" applyBorder="1" applyAlignment="1">
      <alignment horizontal="left" vertical="top" wrapText="1" indent="1"/>
    </xf>
    <xf numFmtId="0" fontId="5" fillId="2" borderId="46"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47"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2" xfId="0" applyFont="1" applyFill="1" applyBorder="1" applyAlignment="1">
      <alignment horizontal="center" vertical="top" wrapText="1" indent="1"/>
    </xf>
    <xf numFmtId="0" fontId="5" fillId="2" borderId="25" xfId="0" applyFont="1" applyFill="1" applyBorder="1" applyAlignment="1">
      <alignment horizontal="center" vertical="top" wrapText="1" indent="1"/>
    </xf>
    <xf numFmtId="0" fontId="5" fillId="2" borderId="24" xfId="0" applyFont="1" applyFill="1" applyBorder="1" applyAlignment="1">
      <alignment horizontal="center" vertical="top" wrapText="1" indent="1"/>
    </xf>
    <xf numFmtId="0" fontId="4" fillId="2" borderId="22" xfId="0" applyFont="1" applyFill="1" applyBorder="1" applyAlignment="1">
      <alignment horizontal="left" vertical="top" wrapText="1" indent="1"/>
    </xf>
    <xf numFmtId="0" fontId="4" fillId="2" borderId="25" xfId="0" applyFont="1" applyFill="1" applyBorder="1" applyAlignment="1">
      <alignment horizontal="left" vertical="top" wrapText="1" indent="1"/>
    </xf>
    <xf numFmtId="0" fontId="4" fillId="2" borderId="24" xfId="0" applyFont="1" applyFill="1" applyBorder="1" applyAlignment="1">
      <alignment horizontal="left" vertical="top" wrapText="1" indent="1"/>
    </xf>
    <xf numFmtId="0" fontId="5" fillId="2" borderId="28" xfId="0" applyFont="1" applyFill="1" applyBorder="1" applyAlignment="1">
      <alignment horizontal="center" vertical="center" wrapText="1"/>
    </xf>
    <xf numFmtId="0" fontId="5" fillId="2" borderId="27" xfId="0" quotePrefix="1" applyFont="1" applyFill="1" applyBorder="1" applyAlignment="1">
      <alignment horizontal="center" vertical="center" wrapText="1"/>
    </xf>
    <xf numFmtId="0" fontId="5" fillId="2" borderId="48" xfId="0" quotePrefix="1" applyFont="1" applyFill="1" applyBorder="1" applyAlignment="1">
      <alignment horizontal="left" vertical="top" wrapText="1" indent="1"/>
    </xf>
    <xf numFmtId="0" fontId="5" fillId="2" borderId="49" xfId="0" quotePrefix="1" applyFont="1" applyFill="1" applyBorder="1" applyAlignment="1">
      <alignment horizontal="left" vertical="top" wrapText="1" indent="1"/>
    </xf>
    <xf numFmtId="0" fontId="5" fillId="2" borderId="50" xfId="0" quotePrefix="1" applyFont="1" applyFill="1" applyBorder="1" applyAlignment="1">
      <alignment horizontal="left" vertical="top" wrapText="1" indent="1"/>
    </xf>
    <xf numFmtId="0" fontId="5" fillId="2" borderId="16" xfId="0" quotePrefix="1" applyFont="1" applyFill="1" applyBorder="1" applyAlignment="1">
      <alignment horizontal="left" vertical="top" wrapText="1" indent="1"/>
    </xf>
    <xf numFmtId="0" fontId="5" fillId="2" borderId="16" xfId="0" applyFont="1" applyFill="1" applyBorder="1" applyAlignment="1">
      <alignment horizontal="left" vertical="top" wrapText="1" indent="1"/>
    </xf>
    <xf numFmtId="0" fontId="5" fillId="2" borderId="20" xfId="0" quotePrefix="1" applyFont="1" applyFill="1" applyBorder="1" applyAlignment="1">
      <alignment horizontal="center" vertical="center" wrapText="1"/>
    </xf>
    <xf numFmtId="0" fontId="9" fillId="8" borderId="26"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5" fillId="2" borderId="22" xfId="0" applyFont="1" applyFill="1" applyBorder="1" applyAlignment="1">
      <alignment horizontal="center" wrapText="1"/>
    </xf>
    <xf numFmtId="0" fontId="5" fillId="2" borderId="25" xfId="0" applyFont="1" applyFill="1" applyBorder="1" applyAlignment="1">
      <alignment horizontal="center" wrapText="1"/>
    </xf>
    <xf numFmtId="0" fontId="5" fillId="2" borderId="24" xfId="0" applyFont="1" applyFill="1" applyBorder="1" applyAlignment="1">
      <alignment horizontal="center" wrapText="1"/>
    </xf>
    <xf numFmtId="0" fontId="5" fillId="2" borderId="21" xfId="0" applyFont="1" applyFill="1" applyBorder="1" applyAlignment="1">
      <alignment vertical="top" wrapText="1" indent="1"/>
    </xf>
    <xf numFmtId="0" fontId="19" fillId="7" borderId="22" xfId="0" applyFont="1" applyFill="1" applyBorder="1" applyAlignment="1">
      <alignment horizontal="center" vertical="center" wrapText="1"/>
    </xf>
    <xf numFmtId="0" fontId="19" fillId="7" borderId="25"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22" xfId="0" applyFont="1" applyFill="1" applyBorder="1" applyAlignment="1">
      <alignment horizontal="center" vertical="center" wrapText="1" indent="1"/>
    </xf>
    <xf numFmtId="0" fontId="9" fillId="8" borderId="25" xfId="0" applyFont="1" applyFill="1" applyBorder="1" applyAlignment="1">
      <alignment horizontal="center" vertical="center" wrapText="1" indent="1"/>
    </xf>
    <xf numFmtId="0" fontId="9" fillId="8" borderId="24" xfId="0" applyFont="1" applyFill="1" applyBorder="1" applyAlignment="1">
      <alignment horizontal="center" vertical="center" wrapText="1" indent="1"/>
    </xf>
    <xf numFmtId="0" fontId="9" fillId="8" borderId="16" xfId="0" applyFont="1" applyFill="1" applyBorder="1" applyAlignment="1">
      <alignment horizontal="center" vertical="center" wrapText="1" inden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3" fillId="2" borderId="22" xfId="0" applyFont="1" applyFill="1" applyBorder="1" applyAlignment="1">
      <alignment horizontal="left" vertical="top" wrapText="1" indent="1"/>
    </xf>
    <xf numFmtId="0" fontId="36" fillId="2" borderId="0" xfId="0" applyFont="1" applyFill="1" applyAlignment="1">
      <alignment horizontal="left" vertical="top" wrapText="1"/>
    </xf>
    <xf numFmtId="0" fontId="17" fillId="9" borderId="21" xfId="0" applyFont="1" applyFill="1" applyBorder="1" applyAlignment="1">
      <alignment horizontal="center" vertical="center" wrapText="1"/>
    </xf>
    <xf numFmtId="0" fontId="17" fillId="9" borderId="20" xfId="0" applyFont="1" applyFill="1" applyBorder="1" applyAlignment="1">
      <alignment horizontal="center" vertical="center" wrapText="1"/>
    </xf>
    <xf numFmtId="0" fontId="5" fillId="11" borderId="29" xfId="0" applyFont="1" applyFill="1" applyBorder="1" applyAlignment="1">
      <alignment horizontal="center" vertical="center" wrapText="1" indent="1"/>
    </xf>
    <xf numFmtId="0" fontId="5" fillId="11" borderId="27" xfId="0" applyFont="1" applyFill="1" applyBorder="1" applyAlignment="1">
      <alignment horizontal="center" vertical="center" wrapText="1" indent="1"/>
    </xf>
    <xf numFmtId="0" fontId="5" fillId="11" borderId="31" xfId="0" applyFont="1" applyFill="1" applyBorder="1" applyAlignment="1">
      <alignment horizontal="center" vertical="center" wrapText="1" indent="1"/>
    </xf>
    <xf numFmtId="0" fontId="5" fillId="11" borderId="32" xfId="0" applyFont="1" applyFill="1" applyBorder="1" applyAlignment="1">
      <alignment horizontal="center" vertical="center" wrapText="1" indent="1"/>
    </xf>
    <xf numFmtId="0" fontId="17" fillId="8" borderId="26" xfId="0" applyFont="1" applyFill="1" applyBorder="1" applyAlignment="1">
      <alignment horizontal="center" vertical="center" wrapText="1" indent="1"/>
    </xf>
    <xf numFmtId="0" fontId="17" fillId="8" borderId="27" xfId="0" applyFont="1" applyFill="1" applyBorder="1" applyAlignment="1">
      <alignment horizontal="center" vertical="center" wrapText="1" indent="1"/>
    </xf>
    <xf numFmtId="0" fontId="17" fillId="8" borderId="15" xfId="0" applyFont="1" applyFill="1" applyBorder="1" applyAlignment="1">
      <alignment horizontal="center" vertical="center" wrapText="1" indent="1"/>
    </xf>
    <xf numFmtId="0" fontId="5" fillId="2" borderId="15" xfId="0" applyFont="1" applyFill="1" applyBorder="1" applyAlignment="1">
      <alignment horizontal="left" vertical="center" wrapText="1" indent="1"/>
    </xf>
    <xf numFmtId="0" fontId="4" fillId="2" borderId="21" xfId="0" applyFont="1" applyFill="1" applyBorder="1" applyAlignment="1">
      <alignment horizontal="left" vertical="top" wrapText="1" indent="1"/>
    </xf>
    <xf numFmtId="0" fontId="5" fillId="2" borderId="15" xfId="0" applyFont="1" applyFill="1" applyBorder="1" applyAlignment="1">
      <alignment horizontal="left" vertical="top" wrapText="1" indent="1"/>
    </xf>
    <xf numFmtId="0" fontId="5" fillId="11" borderId="28" xfId="0" applyFont="1" applyFill="1" applyBorder="1" applyAlignment="1">
      <alignment horizontal="center" vertical="center" wrapText="1" indent="1"/>
    </xf>
    <xf numFmtId="0" fontId="53" fillId="2" borderId="15" xfId="0" applyFont="1" applyFill="1" applyBorder="1" applyAlignment="1">
      <alignment horizontal="left" vertical="top" wrapText="1" indent="1"/>
    </xf>
    <xf numFmtId="0" fontId="25" fillId="2" borderId="0" xfId="0" applyFont="1" applyFill="1" applyAlignment="1">
      <alignment horizontal="left" vertical="top" wrapText="1"/>
    </xf>
    <xf numFmtId="0" fontId="17" fillId="9" borderId="21" xfId="0" applyFont="1" applyFill="1" applyBorder="1" applyAlignment="1">
      <alignment horizontal="center" vertical="center" wrapText="1" indent="1"/>
    </xf>
    <xf numFmtId="0" fontId="17" fillId="9" borderId="10" xfId="0" applyFont="1" applyFill="1" applyBorder="1" applyAlignment="1">
      <alignment horizontal="center" vertical="center" wrapText="1" indent="1"/>
    </xf>
    <xf numFmtId="0" fontId="5" fillId="2" borderId="17" xfId="0" applyFont="1" applyFill="1" applyBorder="1" applyAlignment="1">
      <alignment horizontal="left" vertical="top" wrapText="1" indent="1"/>
    </xf>
    <xf numFmtId="0" fontId="18" fillId="8" borderId="15" xfId="0" applyFont="1" applyFill="1" applyBorder="1" applyAlignment="1">
      <alignment horizontal="center" vertical="center" wrapText="1"/>
    </xf>
    <xf numFmtId="0" fontId="17" fillId="8" borderId="15" xfId="0" applyFont="1" applyFill="1" applyBorder="1" applyAlignment="1">
      <alignment horizontal="center" vertical="center" wrapText="1"/>
    </xf>
    <xf numFmtId="0" fontId="17" fillId="9" borderId="15" xfId="0" applyFont="1" applyFill="1" applyBorder="1" applyAlignment="1">
      <alignment horizontal="center" vertical="center" wrapText="1" indent="1"/>
    </xf>
    <xf numFmtId="0" fontId="41" fillId="2" borderId="23" xfId="1" applyFont="1" applyFill="1" applyBorder="1" applyAlignment="1">
      <alignment horizontal="left" vertical="top" wrapText="1"/>
    </xf>
    <xf numFmtId="0" fontId="5" fillId="9" borderId="26" xfId="0" applyFont="1" applyFill="1" applyBorder="1" applyAlignment="1">
      <alignment horizontal="left" vertical="center" wrapText="1" indent="1"/>
    </xf>
    <xf numFmtId="0" fontId="5" fillId="9" borderId="27" xfId="0" applyFont="1" applyFill="1" applyBorder="1" applyAlignment="1">
      <alignment horizontal="left" vertical="center" wrapText="1" indent="1"/>
    </xf>
    <xf numFmtId="0" fontId="5" fillId="9" borderId="30" xfId="0" applyFont="1" applyFill="1" applyBorder="1" applyAlignment="1">
      <alignment horizontal="left" vertical="center" wrapText="1" indent="1"/>
    </xf>
    <xf numFmtId="0" fontId="5" fillId="9" borderId="15" xfId="0" applyFont="1" applyFill="1" applyBorder="1" applyAlignment="1">
      <alignment horizontal="left" vertical="center" wrapText="1" indent="1"/>
    </xf>
    <xf numFmtId="0" fontId="5" fillId="2" borderId="16" xfId="0" applyFont="1" applyFill="1" applyBorder="1" applyAlignment="1">
      <alignment vertical="top" wrapText="1" indent="1"/>
    </xf>
    <xf numFmtId="0" fontId="17" fillId="8" borderId="16" xfId="0" applyFont="1" applyFill="1" applyBorder="1" applyAlignment="1">
      <alignment horizontal="center" vertical="center" wrapText="1" indent="1"/>
    </xf>
    <xf numFmtId="0" fontId="17" fillId="8" borderId="20" xfId="0" applyFont="1" applyFill="1" applyBorder="1" applyAlignment="1">
      <alignment horizontal="center" vertical="center" wrapText="1"/>
    </xf>
    <xf numFmtId="0" fontId="5" fillId="11" borderId="20" xfId="0" applyFont="1" applyFill="1" applyBorder="1" applyAlignment="1">
      <alignment horizontal="center" vertical="center" wrapText="1"/>
    </xf>
    <xf numFmtId="0" fontId="5" fillId="9" borderId="29" xfId="0" applyFont="1" applyFill="1" applyBorder="1" applyAlignment="1">
      <alignment horizontal="left" vertical="center" wrapText="1" indent="1"/>
    </xf>
    <xf numFmtId="0" fontId="5" fillId="9" borderId="28" xfId="0" applyFont="1" applyFill="1" applyBorder="1" applyAlignment="1">
      <alignment horizontal="left" vertical="center" wrapText="1" indent="1"/>
    </xf>
    <xf numFmtId="0" fontId="47" fillId="2" borderId="15" xfId="0" applyFont="1" applyFill="1" applyBorder="1" applyAlignment="1">
      <alignment horizontal="left" vertical="top" wrapText="1" indent="1"/>
    </xf>
    <xf numFmtId="0" fontId="16" fillId="2" borderId="0" xfId="0" applyFont="1" applyFill="1" applyAlignment="1">
      <alignment horizontal="left" wrapText="1"/>
    </xf>
    <xf numFmtId="0" fontId="31" fillId="8" borderId="0" xfId="0" applyFont="1" applyFill="1" applyAlignment="1">
      <alignment horizontal="left" vertical="top"/>
    </xf>
    <xf numFmtId="0" fontId="28" fillId="2" borderId="0" xfId="0" applyFont="1" applyFill="1" applyAlignment="1">
      <alignment wrapText="1"/>
    </xf>
    <xf numFmtId="0" fontId="13" fillId="2" borderId="0" xfId="0" applyFont="1" applyFill="1" applyAlignment="1">
      <alignment horizontal="left" vertical="center"/>
    </xf>
    <xf numFmtId="0" fontId="31" fillId="2" borderId="0" xfId="0" applyFont="1" applyFill="1" applyAlignment="1">
      <alignment horizontal="left" vertical="top"/>
    </xf>
    <xf numFmtId="0" fontId="30" fillId="2" borderId="0" xfId="0" applyFont="1" applyFill="1"/>
    <xf numFmtId="0" fontId="52" fillId="2" borderId="0" xfId="0" applyFont="1" applyFill="1" applyAlignment="1">
      <alignment horizontal="left" vertical="top" wrapText="1"/>
    </xf>
    <xf numFmtId="0" fontId="16" fillId="2" borderId="0" xfId="0" applyFont="1" applyFill="1" applyAlignment="1">
      <alignment horizontal="left" vertical="top" wrapText="1"/>
    </xf>
    <xf numFmtId="0" fontId="23" fillId="2" borderId="0" xfId="1" applyFill="1" applyAlignment="1">
      <alignment horizontal="left" vertical="top" wrapText="1"/>
    </xf>
    <xf numFmtId="0" fontId="46" fillId="9" borderId="10" xfId="0" applyFont="1" applyFill="1" applyBorder="1" applyAlignment="1">
      <alignment horizontal="left" vertical="top" wrapText="1"/>
    </xf>
    <xf numFmtId="0" fontId="46" fillId="9" borderId="44" xfId="0" applyFont="1" applyFill="1" applyBorder="1" applyAlignment="1">
      <alignment horizontal="left" vertical="top" wrapText="1"/>
    </xf>
    <xf numFmtId="0" fontId="46" fillId="9" borderId="7" xfId="0" applyFont="1" applyFill="1" applyBorder="1" applyAlignment="1">
      <alignment horizontal="left" vertical="top" wrapText="1"/>
    </xf>
    <xf numFmtId="0" fontId="46" fillId="9" borderId="11" xfId="0" applyFont="1" applyFill="1" applyBorder="1" applyAlignment="1">
      <alignment horizontal="left" vertical="top" wrapText="1"/>
    </xf>
    <xf numFmtId="0" fontId="46" fillId="9" borderId="0" xfId="0" applyFont="1" applyFill="1" applyAlignment="1">
      <alignment horizontal="left" vertical="top" wrapText="1"/>
    </xf>
    <xf numFmtId="0" fontId="46" fillId="9" borderId="19" xfId="0" applyFont="1" applyFill="1" applyBorder="1" applyAlignment="1">
      <alignment horizontal="left" vertical="top" wrapText="1"/>
    </xf>
    <xf numFmtId="0" fontId="46" fillId="9" borderId="17" xfId="0" applyFont="1" applyFill="1" applyBorder="1" applyAlignment="1">
      <alignment horizontal="left" vertical="top" wrapText="1"/>
    </xf>
    <xf numFmtId="0" fontId="46" fillId="9" borderId="23" xfId="0" applyFont="1" applyFill="1" applyBorder="1" applyAlignment="1">
      <alignment horizontal="left" vertical="top" wrapText="1"/>
    </xf>
    <xf numFmtId="0" fontId="46" fillId="9" borderId="18" xfId="0" applyFont="1" applyFill="1" applyBorder="1" applyAlignment="1">
      <alignment horizontal="left" vertical="top" wrapText="1"/>
    </xf>
    <xf numFmtId="0" fontId="32" fillId="9" borderId="0" xfId="0" applyFont="1" applyFill="1" applyAlignment="1">
      <alignment horizontal="left" vertical="top" wrapText="1" indent="1"/>
    </xf>
    <xf numFmtId="0" fontId="32" fillId="9" borderId="19" xfId="0" applyFont="1" applyFill="1" applyBorder="1" applyAlignment="1">
      <alignment horizontal="left" vertical="top" wrapText="1" indent="1"/>
    </xf>
    <xf numFmtId="0" fontId="8" fillId="2" borderId="0" xfId="0" applyFont="1" applyFill="1" applyAlignment="1">
      <alignment horizontal="left" vertical="top"/>
    </xf>
    <xf numFmtId="0" fontId="31" fillId="9" borderId="0" xfId="0" applyFont="1" applyFill="1" applyAlignment="1">
      <alignment horizontal="left" vertical="top" wrapText="1" indent="1"/>
    </xf>
    <xf numFmtId="0" fontId="46" fillId="2"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6" fillId="2" borderId="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2" borderId="0" xfId="0" applyFont="1" applyFill="1" applyAlignment="1">
      <alignment horizontal="center" vertical="center"/>
    </xf>
    <xf numFmtId="0" fontId="21" fillId="9" borderId="6" xfId="0" applyFont="1" applyFill="1" applyBorder="1" applyAlignment="1">
      <alignment horizontal="left" vertical="center" indent="1"/>
    </xf>
    <xf numFmtId="0" fontId="21" fillId="9" borderId="2" xfId="0" applyFont="1" applyFill="1" applyBorder="1" applyAlignment="1">
      <alignment horizontal="left" vertical="center" indent="1"/>
    </xf>
    <xf numFmtId="0" fontId="41" fillId="2" borderId="51" xfId="1" applyFont="1" applyFill="1" applyBorder="1" applyAlignment="1">
      <alignment vertical="top"/>
    </xf>
    <xf numFmtId="0" fontId="15" fillId="9" borderId="1" xfId="0" applyFont="1" applyFill="1" applyBorder="1" applyAlignment="1">
      <alignment horizontal="center" vertical="top"/>
    </xf>
    <xf numFmtId="0" fontId="20" fillId="7" borderId="4" xfId="0" applyFont="1" applyFill="1" applyBorder="1" applyAlignment="1">
      <alignment horizontal="center" vertical="center" wrapText="1" indent="1"/>
    </xf>
    <xf numFmtId="0" fontId="20" fillId="7" borderId="3" xfId="0" applyFont="1" applyFill="1" applyBorder="1" applyAlignment="1">
      <alignment horizontal="center" vertical="center" wrapText="1" indent="1"/>
    </xf>
    <xf numFmtId="0" fontId="25" fillId="2" borderId="0" xfId="0" applyFont="1" applyFill="1" applyAlignment="1">
      <alignment horizontal="left" vertical="top" wrapText="1" indent="1"/>
    </xf>
    <xf numFmtId="0" fontId="23" fillId="2" borderId="0" xfId="1" applyFill="1" applyAlignment="1">
      <alignment horizontal="left" vertical="top" wrapText="1" indent="1"/>
    </xf>
  </cellXfs>
  <cellStyles count="2">
    <cellStyle name="Hyperlink" xfId="1" builtinId="8"/>
    <cellStyle name="Standaard" xfId="0" builtinId="0"/>
  </cellStyles>
  <dxfs count="30">
    <dxf>
      <font>
        <color rgb="FF9C0006"/>
      </font>
      <fill>
        <patternFill>
          <bgColor rgb="FFFFC7CE"/>
        </patternFill>
      </fill>
    </dxf>
    <dxf>
      <fill>
        <patternFill patternType="solid">
          <bgColor rgb="FFDDEFF8"/>
        </patternFill>
      </fill>
    </dxf>
    <dxf>
      <fill>
        <patternFill patternType="solid">
          <bgColor rgb="FFDDEFF8"/>
        </patternFill>
      </fill>
    </dxf>
    <dxf>
      <font>
        <color theme="3" tint="0.89996032593768116"/>
      </font>
    </dxf>
    <dxf>
      <font>
        <color auto="1"/>
      </font>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s>
  <tableStyles count="0" defaultTableStyle="TableStyleMedium2" defaultPivotStyle="PivotStyleLight16"/>
  <colors>
    <mruColors>
      <color rgb="FFCA005D"/>
      <color rgb="FF8FCAE7"/>
      <color rgb="FFDDEFF8"/>
      <color rgb="FF007BC7"/>
      <color rgb="FF88FFCC"/>
      <color rgb="FF154273"/>
      <color rgb="FFEEF8F0"/>
      <color rgb="FFDEF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Minimaal geadviseerd volwassenheidsniveau</c:v>
          </c:tx>
          <c:spPr>
            <a:ln w="28575" cap="rnd">
              <a:solidFill>
                <a:srgbClr val="000000"/>
              </a:solidFill>
              <a:prstDash val="solid"/>
              <a:round/>
            </a:ln>
            <a:effectLst/>
          </c:spPr>
          <c:marker>
            <c:symbol val="circle"/>
            <c:size val="5"/>
            <c:spPr>
              <a:solidFill>
                <a:srgbClr val="000000"/>
              </a:solidFill>
              <a:ln w="9525">
                <a:solidFill>
                  <a:srgbClr val="000000"/>
                </a:solidFill>
                <a:prstDash val="solid"/>
              </a:ln>
              <a:effectLst/>
            </c:spPr>
          </c:marker>
          <c:cat>
            <c:strRef>
              <c:f>Resultaten!$D$7:$D$23</c:f>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strRef>
          </c:cat>
          <c:val>
            <c:numRef>
              <c:f>Resultaten!$E$7:$E$23</c:f>
              <c:numCache>
                <c:formatCode>_ * #,##0.00_ ;_ * \-#,##0.00_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3DD-4E2D-8D80-3B5153BF3FEB}"/>
            </c:ext>
          </c:extLst>
        </c:ser>
        <c:ser>
          <c:idx val="2"/>
          <c:order val="1"/>
          <c:tx>
            <c:v>Score zelf-evaluatie</c:v>
          </c:tx>
          <c:spPr>
            <a:ln w="28575" cap="rnd">
              <a:solidFill>
                <a:srgbClr val="E97132"/>
              </a:solidFill>
              <a:prstDash val="solid"/>
              <a:round/>
            </a:ln>
            <a:effectLst/>
          </c:spPr>
          <c:marker>
            <c:symbol val="circle"/>
            <c:size val="5"/>
            <c:spPr>
              <a:solidFill>
                <a:srgbClr val="E97132"/>
              </a:solidFill>
              <a:ln w="9525">
                <a:solidFill>
                  <a:srgbClr val="E97132"/>
                </a:solidFill>
                <a:prstDash val="solid"/>
              </a:ln>
              <a:effectLst/>
            </c:spPr>
          </c:marker>
          <c:cat>
            <c:strRef>
              <c:f>Resultaten!$D$7:$D$23</c:f>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strRef>
          </c:cat>
          <c:val>
            <c:numRef>
              <c:f>Resultaten!$G$7:$G$23</c:f>
              <c:numCache>
                <c:formatCode>_ * #,##0.00_ ;_ * \-#,##0.00_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63DD-4E2D-8D80-3B5153BF3FEB}"/>
            </c:ext>
          </c:extLst>
        </c:ser>
        <c:dLbls>
          <c:showLegendKey val="0"/>
          <c:showVal val="0"/>
          <c:showCatName val="0"/>
          <c:showSerName val="0"/>
          <c:showPercent val="0"/>
          <c:showBubbleSize val="0"/>
        </c:dLbls>
        <c:axId val="1938475528"/>
        <c:axId val="1938480136"/>
        <c:extLst>
          <c:ext xmlns:c15="http://schemas.microsoft.com/office/drawing/2012/chart" uri="{02D57815-91ED-43cb-92C2-25804820EDAC}">
            <c15:filteredRadarSeries>
              <c15:ser>
                <c:idx val="3"/>
                <c:order val="2"/>
                <c:tx>
                  <c:v>Score reviewer</c:v>
                </c:tx>
                <c:spPr>
                  <a:ln w="28575" cap="rnd">
                    <a:solidFill>
                      <a:srgbClr val="00B0F0"/>
                    </a:solidFill>
                    <a:prstDash val="solid"/>
                    <a:round/>
                  </a:ln>
                  <a:effectLst/>
                </c:spPr>
                <c:marker>
                  <c:symbol val="circle"/>
                  <c:size val="5"/>
                  <c:spPr>
                    <a:solidFill>
                      <a:schemeClr val="accent4"/>
                    </a:solidFill>
                    <a:ln w="9525">
                      <a:solidFill>
                        <a:schemeClr val="accent4"/>
                      </a:solidFill>
                    </a:ln>
                    <a:effectLst/>
                  </c:spPr>
                </c:marker>
                <c:cat>
                  <c:strRef>
                    <c:extLst>
                      <c:ext uri="{02D57815-91ED-43cb-92C2-25804820EDAC}">
                        <c15:formulaRef>
                          <c15:sqref>Resultaten!$D$7:$D$23</c15:sqref>
                        </c15:formulaRef>
                      </c:ext>
                    </c:extLst>
                    <c:strCache>
                      <c:ptCount val="17"/>
                      <c:pt idx="0">
                        <c:v>Beleid over netwerk en informatiesystemen</c:v>
                      </c:pt>
                      <c:pt idx="1">
                        <c:v>Beleid over risicomanagement</c:v>
                      </c:pt>
                      <c:pt idx="2">
                        <c:v>Evaluatie</c:v>
                      </c:pt>
                      <c:pt idx="3">
                        <c:v>Incidentenbehandeling</c:v>
                      </c:pt>
                      <c:pt idx="4">
                        <c:v>Bedrijfscontinuïteit en crisisbeheer</c:v>
                      </c:pt>
                      <c:pt idx="5">
                        <c:v>Beveiliging van de toeleveringsketen</c:v>
                      </c:pt>
                      <c:pt idx="6">
                        <c:v>Verwerven, ontwikkelen en onderhouden van informatiesystemen</c:v>
                      </c:pt>
                      <c:pt idx="7">
                        <c:v>Cyberhygiëne en opleidingen</c:v>
                      </c:pt>
                      <c:pt idx="8">
                        <c:v>Beleid over cryptografie</c:v>
                      </c:pt>
                      <c:pt idx="9">
                        <c:v>Beveiligingsaspecten t.a.v. personeel</c:v>
                      </c:pt>
                      <c:pt idx="10">
                        <c:v>Beveiligingsaspecten t.a.v. toegangsbeleid</c:v>
                      </c:pt>
                      <c:pt idx="11">
                        <c:v>Beveiligingsaspecten t.a.v. beheer van assets</c:v>
                      </c:pt>
                      <c:pt idx="12">
                        <c:v>Attenderingen advies en informatie
</c:v>
                      </c:pt>
                      <c:pt idx="13">
                        <c:v>Eisen aan de training, de trainer en het certificaat en doel van de training</c:v>
                      </c:pt>
                      <c:pt idx="14">
                        <c:v>Meldplicht significante incidenten</c:v>
                      </c:pt>
                      <c:pt idx="15">
                        <c:v>Vroegtijdige waarschuwing</c:v>
                      </c:pt>
                      <c:pt idx="16">
                        <c:v>Nadere regels over meldingen</c:v>
                      </c:pt>
                    </c:strCache>
                  </c:strRef>
                </c:cat>
                <c:val>
                  <c:numRef>
                    <c:extLst>
                      <c:ext uri="{02D57815-91ED-43cb-92C2-25804820EDAC}">
                        <c15:formulaRef>
                          <c15:sqref>Resultaten!$H$7:$H$23</c15:sqref>
                        </c15:formulaRef>
                      </c:ext>
                    </c:extLst>
                    <c:numCache>
                      <c:formatCode>_ * #,##0.00_ ;_ * \-#,##0.00_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63DD-4E2D-8D80-3B5153BF3FEB}"/>
                  </c:ext>
                </c:extLst>
              </c15:ser>
            </c15:filteredRadarSeries>
          </c:ext>
        </c:extLst>
      </c:radarChart>
      <c:catAx>
        <c:axId val="1938475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nl-NL"/>
          </a:p>
        </c:txPr>
        <c:crossAx val="1938480136"/>
        <c:crosses val="autoZero"/>
        <c:auto val="1"/>
        <c:lblAlgn val="ctr"/>
        <c:lblOffset val="100"/>
        <c:noMultiLvlLbl val="0"/>
      </c:catAx>
      <c:valAx>
        <c:axId val="193848013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_ * #,##0.00_ ;_ * \-#,##0.0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nl-NL"/>
          </a:p>
        </c:txPr>
        <c:crossAx val="1938475528"/>
        <c:crosses val="autoZero"/>
        <c:crossBetween val="between"/>
        <c:majorUnit val="1"/>
        <c:minorUnit val="0.1"/>
      </c:valAx>
      <c:spPr>
        <a:noFill/>
        <a:ln>
          <a:noFill/>
        </a:ln>
        <a:effectLst/>
      </c:spPr>
    </c:plotArea>
    <c:legend>
      <c:legendPos val="t"/>
      <c:layout>
        <c:manualLayout>
          <c:xMode val="edge"/>
          <c:yMode val="edge"/>
          <c:x val="7.2991159610203332E-2"/>
          <c:y val="1.790924822443837E-2"/>
          <c:w val="0.8736215060746273"/>
          <c:h val="3.505046563057168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E97132"/>
            </a:solidFill>
            <a:ln>
              <a:noFill/>
            </a:ln>
            <a:effectLst/>
          </c:spPr>
          <c:invertIfNegative val="0"/>
          <c:dLbls>
            <c:dLbl>
              <c:idx val="0"/>
              <c:tx>
                <c:rich>
                  <a:bodyPr/>
                  <a:lstStyle/>
                  <a:p>
                    <a:r>
                      <a:rPr lang="en-US"/>
                      <a:t>Plan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B6-47F6-BEF1-9D554D9899DE}"/>
                </c:ext>
              </c:extLst>
            </c:dLbl>
            <c:dLbl>
              <c:idx val="1"/>
              <c:tx>
                <c:rich>
                  <a:bodyPr/>
                  <a:lstStyle/>
                  <a:p>
                    <a:r>
                      <a:rPr lang="en-US"/>
                      <a:t>Do</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B6-47F6-BEF1-9D554D9899DE}"/>
                </c:ext>
              </c:extLst>
            </c:dLbl>
            <c:dLbl>
              <c:idx val="2"/>
              <c:tx>
                <c:rich>
                  <a:bodyPr/>
                  <a:lstStyle/>
                  <a:p>
                    <a:r>
                      <a:rPr lang="en-US"/>
                      <a:t>Check</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B6-47F6-BEF1-9D554D9899DE}"/>
                </c:ext>
              </c:extLst>
            </c:dLbl>
            <c:dLbl>
              <c:idx val="3"/>
              <c:tx>
                <c:rich>
                  <a:bodyPr/>
                  <a:lstStyle/>
                  <a:p>
                    <a:r>
                      <a:rPr lang="en-US"/>
                      <a:t>Act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B6-47F6-BEF1-9D554D9899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(Resultaten!$AC$7,Resultaten!$AC$12,Resultaten!$AC$15,Resultaten!$AC$17)</c:f>
              <c:numCache>
                <c:formatCode>_ * #,##0.00_ ;_ * \-#,##0.00_ ;_ * "-"??_ ;_ @_ </c:formatCode>
                <c:ptCount val="4"/>
                <c:pt idx="0">
                  <c:v>0</c:v>
                </c:pt>
                <c:pt idx="1">
                  <c:v>0</c:v>
                </c:pt>
                <c:pt idx="2">
                  <c:v>0</c:v>
                </c:pt>
                <c:pt idx="3">
                  <c:v>0</c:v>
                </c:pt>
              </c:numCache>
            </c:numRef>
          </c:val>
          <c:extLst>
            <c:ext xmlns:c16="http://schemas.microsoft.com/office/drawing/2014/chart" uri="{C3380CC4-5D6E-409C-BE32-E72D297353CC}">
              <c16:uniqueId val="{00000001-9D71-4417-BA69-6C093382363D}"/>
            </c:ext>
          </c:extLst>
        </c:ser>
        <c:dLbls>
          <c:showLegendKey val="0"/>
          <c:showVal val="0"/>
          <c:showCatName val="0"/>
          <c:showSerName val="0"/>
          <c:showPercent val="0"/>
          <c:showBubbleSize val="0"/>
        </c:dLbls>
        <c:gapWidth val="28"/>
        <c:overlap val="-27"/>
        <c:axId val="1509636616"/>
        <c:axId val="1509641224"/>
      </c:barChart>
      <c:catAx>
        <c:axId val="1509636616"/>
        <c:scaling>
          <c:orientation val="minMax"/>
        </c:scaling>
        <c:delete val="1"/>
        <c:axPos val="b"/>
        <c:numFmt formatCode="0.00" sourceLinked="1"/>
        <c:majorTickMark val="none"/>
        <c:minorTickMark val="none"/>
        <c:tickLblPos val="nextTo"/>
        <c:crossAx val="1509641224"/>
        <c:crosses val="autoZero"/>
        <c:auto val="1"/>
        <c:lblAlgn val="ctr"/>
        <c:lblOffset val="100"/>
        <c:noMultiLvlLbl val="0"/>
      </c:catAx>
      <c:valAx>
        <c:axId val="1509641224"/>
        <c:scaling>
          <c:orientation val="minMax"/>
          <c:max val="5"/>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509636616"/>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723900</xdr:colOff>
      <xdr:row>3</xdr:row>
      <xdr:rowOff>19050</xdr:rowOff>
    </xdr:from>
    <xdr:to>
      <xdr:col>3</xdr:col>
      <xdr:colOff>28575</xdr:colOff>
      <xdr:row>4</xdr:row>
      <xdr:rowOff>161925</xdr:rowOff>
    </xdr:to>
    <xdr:pic>
      <xdr:nvPicPr>
        <xdr:cNvPr id="2" name="Afbeelding 1">
          <a:extLst>
            <a:ext uri="{FF2B5EF4-FFF2-40B4-BE49-F238E27FC236}">
              <a16:creationId xmlns:a16="http://schemas.microsoft.com/office/drawing/2014/main" id="{1F18F7A0-6BC2-8A8B-5389-A4E5D0DB4DFB}"/>
            </a:ext>
          </a:extLst>
        </xdr:cNvPr>
        <xdr:cNvPicPr>
          <a:picLocks noChangeAspect="1"/>
        </xdr:cNvPicPr>
      </xdr:nvPicPr>
      <xdr:blipFill>
        <a:blip xmlns:r="http://schemas.openxmlformats.org/officeDocument/2006/relationships" r:embed="rId1"/>
        <a:stretch>
          <a:fillRect/>
        </a:stretch>
      </xdr:blipFill>
      <xdr:spPr>
        <a:xfrm>
          <a:off x="2457450" y="1304925"/>
          <a:ext cx="2457450" cy="2257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123825</xdr:colOff>
      <xdr:row>5</xdr:row>
      <xdr:rowOff>0</xdr:rowOff>
    </xdr:from>
    <xdr:to>
      <xdr:col>21</xdr:col>
      <xdr:colOff>457200</xdr:colOff>
      <xdr:row>23</xdr:row>
      <xdr:rowOff>9525</xdr:rowOff>
    </xdr:to>
    <xdr:graphicFrame macro="">
      <xdr:nvGraphicFramePr>
        <xdr:cNvPr id="247" name="Grafiek 1">
          <a:extLst>
            <a:ext uri="{FF2B5EF4-FFF2-40B4-BE49-F238E27FC236}">
              <a16:creationId xmlns:a16="http://schemas.microsoft.com/office/drawing/2014/main" id="{CDD49F6D-41E8-42E9-81AF-C9D0B5E56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523875</xdr:colOff>
      <xdr:row>4</xdr:row>
      <xdr:rowOff>381000</xdr:rowOff>
    </xdr:from>
    <xdr:to>
      <xdr:col>43</xdr:col>
      <xdr:colOff>419100</xdr:colOff>
      <xdr:row>18</xdr:row>
      <xdr:rowOff>9525</xdr:rowOff>
    </xdr:to>
    <xdr:graphicFrame macro="">
      <xdr:nvGraphicFramePr>
        <xdr:cNvPr id="11" name="Grafiek 1">
          <a:extLst>
            <a:ext uri="{FF2B5EF4-FFF2-40B4-BE49-F238E27FC236}">
              <a16:creationId xmlns:a16="http://schemas.microsoft.com/office/drawing/2014/main" id="{3CFFD834-7664-EDA0-2973-D9F0E3DB2FAF}"/>
            </a:ext>
            <a:ext uri="{147F2762-F138-4A5C-976F-8EAC2B608ADB}">
              <a16:predDERef xmlns:a16="http://schemas.microsoft.com/office/drawing/2014/main" pred="{CDD49F6D-41E8-42E9-81AF-C9D0B5E56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orea.nl/do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nformatiebeveiligingsdienst.nl/product/bio2-gap-analys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nba.nl/tools-en-ondersteuning/publicaties/2024/handreiking-bij-volwassenheidsmodel-informatiebeveiligin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nisa.europa.eu/publications/nis2-technical-implement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3EA0-E9AD-4F4F-B24F-1CA90A2FEDCB}">
  <sheetPr>
    <tabColor rgb="FF8FCAE7"/>
  </sheetPr>
  <dimension ref="A1:D43"/>
  <sheetViews>
    <sheetView tabSelected="1" workbookViewId="0">
      <selection activeCell="H19" sqref="H19"/>
    </sheetView>
  </sheetViews>
  <sheetFormatPr defaultColWidth="9.28515625" defaultRowHeight="15" x14ac:dyDescent="0.25"/>
  <cols>
    <col min="1" max="1" width="4.7109375" style="1" customWidth="1"/>
    <col min="2" max="2" width="21.28515625" style="1" customWidth="1"/>
    <col min="3" max="3" width="47.28515625" style="1" customWidth="1"/>
    <col min="4" max="4" width="32.5703125" style="1" customWidth="1"/>
    <col min="5" max="6" width="9.28515625" style="1"/>
    <col min="7" max="8" width="9.28515625" style="1" bestFit="1" customWidth="1"/>
    <col min="9" max="16384" width="9.28515625" style="1"/>
  </cols>
  <sheetData>
    <row r="1" spans="2:4" ht="15.75" thickBot="1" x14ac:dyDescent="0.3"/>
    <row r="2" spans="2:4" ht="55.5" customHeight="1" x14ac:dyDescent="0.25">
      <c r="B2" s="272" t="s">
        <v>0</v>
      </c>
      <c r="C2" s="273"/>
      <c r="D2" s="274"/>
    </row>
    <row r="3" spans="2:4" s="3" customFormat="1" ht="30" customHeight="1" x14ac:dyDescent="0.25">
      <c r="B3" s="275" t="s">
        <v>1</v>
      </c>
      <c r="C3" s="276"/>
      <c r="D3" s="277"/>
    </row>
    <row r="4" spans="2:4" s="3" customFormat="1" ht="166.5" customHeight="1" x14ac:dyDescent="0.25">
      <c r="B4" s="236"/>
      <c r="C4" s="237"/>
      <c r="D4" s="238"/>
    </row>
    <row r="5" spans="2:4" ht="24" customHeight="1" x14ac:dyDescent="0.25">
      <c r="B5" s="109"/>
      <c r="D5" s="110"/>
    </row>
    <row r="6" spans="2:4" ht="60.75" customHeight="1" x14ac:dyDescent="0.25">
      <c r="B6" s="265" t="s">
        <v>2</v>
      </c>
      <c r="C6" s="266"/>
      <c r="D6" s="267"/>
    </row>
    <row r="7" spans="2:4" x14ac:dyDescent="0.25">
      <c r="B7" s="108"/>
      <c r="C7" s="108"/>
      <c r="D7" s="108"/>
    </row>
    <row r="8" spans="2:4" ht="15.75" thickBot="1" x14ac:dyDescent="0.3">
      <c r="B8" s="4"/>
      <c r="C8" s="4"/>
      <c r="D8" s="4"/>
    </row>
    <row r="9" spans="2:4" s="2" customFormat="1" ht="19.5" thickBot="1" x14ac:dyDescent="0.35">
      <c r="B9" s="102" t="s">
        <v>3</v>
      </c>
      <c r="C9" s="103" t="s">
        <v>4</v>
      </c>
      <c r="D9" s="104" t="s">
        <v>5</v>
      </c>
    </row>
    <row r="10" spans="2:4" s="2" customFormat="1" ht="19.5" thickBot="1" x14ac:dyDescent="0.35">
      <c r="B10" s="105" t="s">
        <v>6</v>
      </c>
      <c r="C10" s="106" t="s">
        <v>7</v>
      </c>
      <c r="D10" s="107">
        <v>45930</v>
      </c>
    </row>
    <row r="11" spans="2:4" x14ac:dyDescent="0.25">
      <c r="B11" s="5"/>
      <c r="C11" s="5"/>
      <c r="D11" s="5"/>
    </row>
    <row r="12" spans="2:4" x14ac:dyDescent="0.25">
      <c r="B12" s="5"/>
      <c r="C12" s="5"/>
      <c r="D12" s="5"/>
    </row>
    <row r="13" spans="2:4" s="2" customFormat="1" ht="18.75" x14ac:dyDescent="0.3">
      <c r="B13" s="269" t="s">
        <v>8</v>
      </c>
      <c r="C13" s="269"/>
      <c r="D13" s="269"/>
    </row>
    <row r="14" spans="2:4" ht="17.25" customHeight="1" x14ac:dyDescent="0.25">
      <c r="B14" s="264" t="s">
        <v>9</v>
      </c>
      <c r="C14" s="268"/>
      <c r="D14" s="268"/>
    </row>
    <row r="15" spans="2:4" x14ac:dyDescent="0.25">
      <c r="B15" s="268"/>
      <c r="C15" s="268"/>
      <c r="D15" s="268"/>
    </row>
    <row r="16" spans="2:4" ht="14.25" customHeight="1" x14ac:dyDescent="0.25">
      <c r="B16" s="268"/>
      <c r="C16" s="268"/>
      <c r="D16" s="268"/>
    </row>
    <row r="17" spans="2:4" x14ac:dyDescent="0.25">
      <c r="B17" s="268"/>
      <c r="C17" s="268"/>
      <c r="D17" s="268"/>
    </row>
    <row r="18" spans="2:4" x14ac:dyDescent="0.25">
      <c r="B18" s="268"/>
      <c r="C18" s="268"/>
      <c r="D18" s="268"/>
    </row>
    <row r="19" spans="2:4" ht="21.75" customHeight="1" x14ac:dyDescent="0.25">
      <c r="B19" s="268"/>
      <c r="C19" s="268"/>
      <c r="D19" s="268"/>
    </row>
    <row r="20" spans="2:4" ht="19.5" customHeight="1" x14ac:dyDescent="0.25">
      <c r="B20" s="268"/>
      <c r="C20" s="268"/>
      <c r="D20" s="268"/>
    </row>
    <row r="21" spans="2:4" x14ac:dyDescent="0.25">
      <c r="B21" s="68"/>
      <c r="C21" s="68"/>
      <c r="D21" s="68"/>
    </row>
    <row r="22" spans="2:4" x14ac:dyDescent="0.25">
      <c r="B22" s="68"/>
      <c r="C22" s="68"/>
      <c r="D22" s="68"/>
    </row>
    <row r="23" spans="2:4" s="2" customFormat="1" ht="18.75" x14ac:dyDescent="0.3">
      <c r="B23" s="269" t="s">
        <v>10</v>
      </c>
      <c r="C23" s="269"/>
      <c r="D23" s="269"/>
    </row>
    <row r="24" spans="2:4" ht="21.75" customHeight="1" x14ac:dyDescent="0.25">
      <c r="B24" s="264" t="s">
        <v>11</v>
      </c>
      <c r="C24" s="268"/>
      <c r="D24" s="268"/>
    </row>
    <row r="25" spans="2:4" x14ac:dyDescent="0.25">
      <c r="B25" s="268"/>
      <c r="C25" s="268"/>
      <c r="D25" s="268"/>
    </row>
    <row r="26" spans="2:4" x14ac:dyDescent="0.25">
      <c r="B26" s="268"/>
      <c r="C26" s="268"/>
      <c r="D26" s="268"/>
    </row>
    <row r="27" spans="2:4" x14ac:dyDescent="0.25">
      <c r="B27" s="268"/>
      <c r="C27" s="268"/>
      <c r="D27" s="268"/>
    </row>
    <row r="28" spans="2:4" x14ac:dyDescent="0.25">
      <c r="B28" s="68"/>
      <c r="C28" s="68"/>
      <c r="D28" s="68"/>
    </row>
    <row r="29" spans="2:4" x14ac:dyDescent="0.25">
      <c r="B29" s="68"/>
      <c r="C29" s="68"/>
      <c r="D29" s="68"/>
    </row>
    <row r="30" spans="2:4" s="2" customFormat="1" ht="18.75" x14ac:dyDescent="0.3">
      <c r="B30" s="269" t="s">
        <v>12</v>
      </c>
      <c r="C30" s="269"/>
      <c r="D30" s="269"/>
    </row>
    <row r="31" spans="2:4" ht="11.25" customHeight="1" x14ac:dyDescent="0.25">
      <c r="B31" s="268" t="s">
        <v>13</v>
      </c>
      <c r="C31" s="268"/>
      <c r="D31" s="268"/>
    </row>
    <row r="32" spans="2:4" ht="12" customHeight="1" x14ac:dyDescent="0.25">
      <c r="B32" s="268" t="s">
        <v>14</v>
      </c>
      <c r="C32" s="268"/>
      <c r="D32" s="268"/>
    </row>
    <row r="33" spans="1:4" ht="15.75" customHeight="1" x14ac:dyDescent="0.25">
      <c r="B33" s="270" t="s">
        <v>15</v>
      </c>
      <c r="C33" s="270"/>
      <c r="D33" s="270"/>
    </row>
    <row r="34" spans="1:4" ht="18" customHeight="1" x14ac:dyDescent="0.25">
      <c r="B34" s="268" t="s">
        <v>16</v>
      </c>
      <c r="C34" s="268"/>
      <c r="D34" s="268"/>
    </row>
    <row r="35" spans="1:4" x14ac:dyDescent="0.25">
      <c r="B35" s="68"/>
      <c r="C35" s="68"/>
      <c r="D35" s="68"/>
    </row>
    <row r="36" spans="1:4" ht="23.25" customHeight="1" x14ac:dyDescent="0.25">
      <c r="B36" s="271" t="s">
        <v>17</v>
      </c>
      <c r="C36" s="271"/>
      <c r="D36" s="271"/>
    </row>
    <row r="37" spans="1:4" ht="15" customHeight="1" x14ac:dyDescent="0.25">
      <c r="B37" s="263" t="s">
        <v>18</v>
      </c>
      <c r="C37" s="263"/>
      <c r="D37" s="197" t="s">
        <v>19</v>
      </c>
    </row>
    <row r="38" spans="1:4" ht="13.5" customHeight="1" x14ac:dyDescent="0.25">
      <c r="B38" s="196" t="s">
        <v>20</v>
      </c>
      <c r="C38" s="196"/>
      <c r="D38" s="198" t="s">
        <v>21</v>
      </c>
    </row>
    <row r="39" spans="1:4" ht="15" customHeight="1" x14ac:dyDescent="0.25">
      <c r="B39" s="264" t="s">
        <v>22</v>
      </c>
      <c r="C39" s="264"/>
      <c r="D39" s="198" t="s">
        <v>23</v>
      </c>
    </row>
    <row r="40" spans="1:4" ht="18.75" x14ac:dyDescent="0.3">
      <c r="A40" s="2"/>
      <c r="B40" s="263" t="s">
        <v>24</v>
      </c>
      <c r="C40" s="263"/>
      <c r="D40" s="234"/>
    </row>
    <row r="41" spans="1:4" x14ac:dyDescent="0.25">
      <c r="B41" s="165" t="s">
        <v>25</v>
      </c>
      <c r="C41" s="165"/>
      <c r="D41" s="164" t="s">
        <v>26</v>
      </c>
    </row>
    <row r="42" spans="1:4" x14ac:dyDescent="0.25">
      <c r="B42" s="268" t="s">
        <v>27</v>
      </c>
      <c r="C42" s="268"/>
      <c r="D42" s="164"/>
    </row>
    <row r="43" spans="1:4" x14ac:dyDescent="0.25">
      <c r="B43" s="165" t="s">
        <v>28</v>
      </c>
      <c r="C43" s="165"/>
      <c r="D43" s="164"/>
    </row>
  </sheetData>
  <mergeCells count="17">
    <mergeCell ref="B2:D2"/>
    <mergeCell ref="B3:D3"/>
    <mergeCell ref="B24:D27"/>
    <mergeCell ref="B14:D20"/>
    <mergeCell ref="B13:D13"/>
    <mergeCell ref="B23:D23"/>
    <mergeCell ref="B37:C37"/>
    <mergeCell ref="B39:C39"/>
    <mergeCell ref="B6:D6"/>
    <mergeCell ref="B42:C42"/>
    <mergeCell ref="B30:D30"/>
    <mergeCell ref="B34:D34"/>
    <mergeCell ref="B31:D31"/>
    <mergeCell ref="B32:D32"/>
    <mergeCell ref="B33:D33"/>
    <mergeCell ref="B36:D36"/>
    <mergeCell ref="B40:C4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0EE7-A727-4C4A-A778-59ED48BB62AE}">
  <sheetPr>
    <tabColor rgb="FFDDEFF8"/>
  </sheetPr>
  <dimension ref="A1:G46"/>
  <sheetViews>
    <sheetView workbookViewId="0">
      <pane ySplit="6" topLeftCell="A35" activePane="bottomLeft" state="frozen"/>
      <selection activeCell="L72" sqref="L72:L80"/>
      <selection pane="bottomLeft" activeCell="B3" sqref="B3:G3"/>
    </sheetView>
  </sheetViews>
  <sheetFormatPr defaultColWidth="9.28515625" defaultRowHeight="10.5" outlineLevelRow="1" x14ac:dyDescent="0.25"/>
  <cols>
    <col min="1" max="1" width="4" style="71" customWidth="1"/>
    <col min="2" max="2" width="16.28515625" style="71" customWidth="1"/>
    <col min="3" max="3" width="107" style="72" customWidth="1"/>
    <col min="4" max="16384" width="9.28515625" style="71"/>
  </cols>
  <sheetData>
    <row r="1" spans="1:7" ht="21" customHeight="1" x14ac:dyDescent="0.25">
      <c r="B1" s="158" t="s">
        <v>1141</v>
      </c>
    </row>
    <row r="2" spans="1:7" ht="48" customHeight="1" outlineLevel="1" x14ac:dyDescent="0.25">
      <c r="A2" s="46"/>
      <c r="B2" s="420" t="s">
        <v>1142</v>
      </c>
      <c r="C2" s="420"/>
      <c r="D2" s="420"/>
      <c r="E2" s="420"/>
      <c r="F2" s="420"/>
      <c r="G2" s="420"/>
    </row>
    <row r="3" spans="1:7" ht="18.75" customHeight="1" outlineLevel="1" x14ac:dyDescent="0.25">
      <c r="B3" s="421" t="s">
        <v>1143</v>
      </c>
      <c r="C3" s="421"/>
      <c r="D3" s="421"/>
      <c r="E3" s="421"/>
      <c r="F3" s="421"/>
      <c r="G3" s="421"/>
    </row>
    <row r="5" spans="1:7" x14ac:dyDescent="0.25">
      <c r="B5" s="417" t="s">
        <v>1144</v>
      </c>
      <c r="C5" s="417"/>
    </row>
    <row r="6" spans="1:7" x14ac:dyDescent="0.25">
      <c r="B6" s="79" t="s">
        <v>69</v>
      </c>
      <c r="C6" s="80" t="s">
        <v>1145</v>
      </c>
    </row>
    <row r="7" spans="1:7" ht="109.5" customHeight="1" x14ac:dyDescent="0.25">
      <c r="B7" s="48" t="s">
        <v>86</v>
      </c>
      <c r="C7" s="73" t="s">
        <v>1146</v>
      </c>
    </row>
    <row r="8" spans="1:7" ht="33.75" customHeight="1" x14ac:dyDescent="0.25">
      <c r="B8" s="48" t="s">
        <v>257</v>
      </c>
      <c r="C8" s="73" t="s">
        <v>1147</v>
      </c>
    </row>
    <row r="9" spans="1:7" ht="221.25" customHeight="1" x14ac:dyDescent="0.25">
      <c r="B9" s="48" t="s">
        <v>41</v>
      </c>
      <c r="C9" s="73" t="s">
        <v>1148</v>
      </c>
    </row>
    <row r="10" spans="1:7" ht="149.25" customHeight="1" x14ac:dyDescent="0.25">
      <c r="B10" s="48" t="s">
        <v>100</v>
      </c>
      <c r="C10" s="73" t="s">
        <v>1149</v>
      </c>
    </row>
    <row r="11" spans="1:7" ht="87" customHeight="1" x14ac:dyDescent="0.25">
      <c r="B11" s="48" t="s">
        <v>106</v>
      </c>
      <c r="C11" s="73" t="s">
        <v>1150</v>
      </c>
    </row>
    <row r="12" spans="1:7" ht="105.75" customHeight="1" x14ac:dyDescent="0.25">
      <c r="B12" s="48" t="s">
        <v>177</v>
      </c>
      <c r="C12" s="73" t="s">
        <v>1151</v>
      </c>
    </row>
    <row r="13" spans="1:7" ht="45" customHeight="1" x14ac:dyDescent="0.25">
      <c r="B13" s="48" t="s">
        <v>103</v>
      </c>
      <c r="C13" s="73" t="s">
        <v>1152</v>
      </c>
    </row>
    <row r="14" spans="1:7" ht="75.75" customHeight="1" thickBot="1" x14ac:dyDescent="0.3">
      <c r="B14" s="48" t="s">
        <v>107</v>
      </c>
      <c r="C14" s="74" t="s">
        <v>1153</v>
      </c>
    </row>
    <row r="15" spans="1:7" ht="106.5" customHeight="1" thickBot="1" x14ac:dyDescent="0.3">
      <c r="B15" s="48" t="s">
        <v>159</v>
      </c>
      <c r="C15" s="75" t="s">
        <v>1154</v>
      </c>
    </row>
    <row r="16" spans="1:7" ht="100.5" customHeight="1" x14ac:dyDescent="0.25">
      <c r="B16" s="48" t="s">
        <v>166</v>
      </c>
      <c r="C16" s="76" t="s">
        <v>1155</v>
      </c>
    </row>
    <row r="17" spans="2:3" ht="71.25" customHeight="1" x14ac:dyDescent="0.25">
      <c r="B17" s="48" t="s">
        <v>172</v>
      </c>
      <c r="C17" s="73" t="s">
        <v>1156</v>
      </c>
    </row>
    <row r="18" spans="2:3" ht="31.5" customHeight="1" x14ac:dyDescent="0.25">
      <c r="B18" s="48" t="s">
        <v>240</v>
      </c>
      <c r="C18" s="73" t="s">
        <v>1157</v>
      </c>
    </row>
    <row r="19" spans="2:3" ht="61.5" customHeight="1" x14ac:dyDescent="0.25">
      <c r="B19" s="48" t="s">
        <v>241</v>
      </c>
      <c r="C19" s="73" t="s">
        <v>1158</v>
      </c>
    </row>
    <row r="20" spans="2:3" ht="48" customHeight="1" x14ac:dyDescent="0.25">
      <c r="B20" s="48" t="s">
        <v>203</v>
      </c>
      <c r="C20" s="73" t="s">
        <v>1159</v>
      </c>
    </row>
    <row r="21" spans="2:3" ht="61.5" customHeight="1" x14ac:dyDescent="0.25">
      <c r="B21" s="48" t="s">
        <v>162</v>
      </c>
      <c r="C21" s="73" t="s">
        <v>1160</v>
      </c>
    </row>
    <row r="22" spans="2:3" ht="189" x14ac:dyDescent="0.25">
      <c r="B22" s="48" t="s">
        <v>163</v>
      </c>
      <c r="C22" s="73" t="s">
        <v>1161</v>
      </c>
    </row>
    <row r="23" spans="2:3" ht="88.5" customHeight="1" x14ac:dyDescent="0.25">
      <c r="B23" s="48" t="s">
        <v>150</v>
      </c>
      <c r="C23" s="73" t="s">
        <v>1162</v>
      </c>
    </row>
    <row r="24" spans="2:3" ht="33.75" customHeight="1" x14ac:dyDescent="0.25">
      <c r="B24" s="48" t="s">
        <v>170</v>
      </c>
      <c r="C24" s="73" t="s">
        <v>1163</v>
      </c>
    </row>
    <row r="25" spans="2:3" ht="81" customHeight="1" x14ac:dyDescent="0.25">
      <c r="B25" s="48" t="s">
        <v>164</v>
      </c>
      <c r="C25" s="73" t="s">
        <v>1164</v>
      </c>
    </row>
    <row r="26" spans="2:3" ht="117.75" customHeight="1" x14ac:dyDescent="0.25">
      <c r="B26" s="48" t="s">
        <v>114</v>
      </c>
      <c r="C26" s="73" t="s">
        <v>1165</v>
      </c>
    </row>
    <row r="27" spans="2:3" ht="181.5" customHeight="1" x14ac:dyDescent="0.25">
      <c r="B27" s="48" t="s">
        <v>117</v>
      </c>
      <c r="C27" s="73" t="s">
        <v>1166</v>
      </c>
    </row>
    <row r="28" spans="2:3" ht="62.25" customHeight="1" x14ac:dyDescent="0.25">
      <c r="B28" s="48" t="s">
        <v>209</v>
      </c>
      <c r="C28" s="73" t="s">
        <v>1167</v>
      </c>
    </row>
    <row r="29" spans="2:3" ht="63.75" customHeight="1" x14ac:dyDescent="0.25">
      <c r="B29" s="48" t="s">
        <v>232</v>
      </c>
      <c r="C29" s="73" t="s">
        <v>1168</v>
      </c>
    </row>
    <row r="30" spans="2:3" ht="77.25" customHeight="1" x14ac:dyDescent="0.25">
      <c r="B30" s="48" t="s">
        <v>233</v>
      </c>
      <c r="C30" s="73" t="s">
        <v>1169</v>
      </c>
    </row>
    <row r="31" spans="2:3" ht="103.5" customHeight="1" x14ac:dyDescent="0.25">
      <c r="B31" s="48" t="s">
        <v>234</v>
      </c>
      <c r="C31" s="73" t="s">
        <v>1170</v>
      </c>
    </row>
    <row r="32" spans="2:3" ht="30.75" customHeight="1" x14ac:dyDescent="0.25">
      <c r="B32" s="48" t="s">
        <v>235</v>
      </c>
      <c r="C32" s="73" t="s">
        <v>1171</v>
      </c>
    </row>
    <row r="33" spans="2:3" ht="52.5" customHeight="1" x14ac:dyDescent="0.25">
      <c r="B33" s="48" t="s">
        <v>353</v>
      </c>
      <c r="C33" s="73" t="s">
        <v>1172</v>
      </c>
    </row>
    <row r="34" spans="2:3" ht="99" customHeight="1" x14ac:dyDescent="0.25">
      <c r="B34" s="48" t="s">
        <v>199</v>
      </c>
      <c r="C34" s="73" t="s">
        <v>1173</v>
      </c>
    </row>
    <row r="35" spans="2:3" ht="147.75" customHeight="1" x14ac:dyDescent="0.25">
      <c r="B35" s="48" t="s">
        <v>200</v>
      </c>
      <c r="C35" s="73" t="s">
        <v>1174</v>
      </c>
    </row>
    <row r="36" spans="2:3" ht="46.5" customHeight="1" x14ac:dyDescent="0.25">
      <c r="B36" s="48" t="s">
        <v>247</v>
      </c>
      <c r="C36" s="73" t="s">
        <v>1175</v>
      </c>
    </row>
    <row r="37" spans="2:3" ht="45.75" customHeight="1" x14ac:dyDescent="0.25">
      <c r="B37" s="48" t="s">
        <v>201</v>
      </c>
      <c r="C37" s="73" t="s">
        <v>1176</v>
      </c>
    </row>
    <row r="38" spans="2:3" ht="76.5" customHeight="1" x14ac:dyDescent="0.25">
      <c r="B38" s="48" t="s">
        <v>140</v>
      </c>
      <c r="C38" s="73" t="s">
        <v>1177</v>
      </c>
    </row>
    <row r="39" spans="2:3" ht="46.5" customHeight="1" x14ac:dyDescent="0.25">
      <c r="B39" s="48" t="s">
        <v>141</v>
      </c>
      <c r="C39" s="73" t="s">
        <v>1178</v>
      </c>
    </row>
    <row r="40" spans="2:3" ht="97.5" customHeight="1" x14ac:dyDescent="0.25">
      <c r="B40" s="48" t="s">
        <v>263</v>
      </c>
      <c r="C40" s="73" t="s">
        <v>1179</v>
      </c>
    </row>
    <row r="41" spans="2:3" ht="46.5" customHeight="1" x14ac:dyDescent="0.25">
      <c r="B41" s="48" t="s">
        <v>1180</v>
      </c>
      <c r="C41" s="73" t="s">
        <v>1181</v>
      </c>
    </row>
    <row r="42" spans="2:3" ht="60.75" customHeight="1" x14ac:dyDescent="0.25">
      <c r="B42" s="48" t="s">
        <v>294</v>
      </c>
      <c r="C42" s="73" t="s">
        <v>1182</v>
      </c>
    </row>
    <row r="43" spans="2:3" ht="33.75" customHeight="1" x14ac:dyDescent="0.25">
      <c r="B43" s="48" t="s">
        <v>297</v>
      </c>
      <c r="C43" s="73" t="s">
        <v>1183</v>
      </c>
    </row>
    <row r="44" spans="2:3" ht="31.5" customHeight="1" x14ac:dyDescent="0.25">
      <c r="B44" s="69" t="s">
        <v>1184</v>
      </c>
      <c r="C44" s="74" t="s">
        <v>1185</v>
      </c>
    </row>
    <row r="45" spans="2:3" ht="109.5" customHeight="1" x14ac:dyDescent="0.25">
      <c r="B45" s="57" t="s">
        <v>340</v>
      </c>
      <c r="C45" s="73" t="s">
        <v>1186</v>
      </c>
    </row>
    <row r="46" spans="2:3" x14ac:dyDescent="0.25">
      <c r="B46" s="70"/>
    </row>
  </sheetData>
  <mergeCells count="3">
    <mergeCell ref="B5:C5"/>
    <mergeCell ref="B2:G2"/>
    <mergeCell ref="B3:G3"/>
  </mergeCells>
  <hyperlinks>
    <hyperlink ref="B3:G3" r:id="rId1" display="Link naar de DORA Control Framework: https://www.norea.nl/dora " xr:uid="{CC588B4A-5A55-4FAD-B4E3-2376390785A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120B-EC6C-4077-9A75-75023E5A5F2C}">
  <sheetPr>
    <tabColor rgb="FFCA005D"/>
  </sheetPr>
  <dimension ref="B2:N44"/>
  <sheetViews>
    <sheetView topLeftCell="A16" zoomScaleNormal="100" workbookViewId="0">
      <selection activeCell="D44" sqref="D44"/>
    </sheetView>
  </sheetViews>
  <sheetFormatPr defaultColWidth="9.28515625" defaultRowHeight="10.5" x14ac:dyDescent="0.15"/>
  <cols>
    <col min="1" max="1" width="2.42578125" style="5" customWidth="1"/>
    <col min="2" max="2" width="2.5703125" style="5" customWidth="1"/>
    <col min="3" max="3" width="75.42578125" style="5" customWidth="1"/>
    <col min="4" max="4" width="27" style="5" customWidth="1"/>
    <col min="5" max="16384" width="9.28515625" style="5"/>
  </cols>
  <sheetData>
    <row r="2" spans="2:14" s="36" customFormat="1" ht="30" customHeight="1" x14ac:dyDescent="0.2">
      <c r="B2" s="281" t="s">
        <v>29</v>
      </c>
      <c r="C2" s="281"/>
      <c r="D2" s="281"/>
      <c r="E2" s="281"/>
      <c r="F2" s="281"/>
      <c r="G2" s="281"/>
      <c r="H2" s="281"/>
      <c r="I2" s="281"/>
      <c r="J2" s="281"/>
    </row>
    <row r="3" spans="2:14" s="36" customFormat="1" ht="24.75" customHeight="1" x14ac:dyDescent="0.25">
      <c r="B3" s="215" t="s">
        <v>30</v>
      </c>
      <c r="C3" s="200"/>
      <c r="D3" s="200"/>
      <c r="E3" s="200"/>
      <c r="F3" s="200"/>
      <c r="G3" s="200"/>
      <c r="H3" s="200"/>
      <c r="I3" s="200"/>
      <c r="J3" s="200"/>
    </row>
    <row r="4" spans="2:14" s="36" customFormat="1" ht="43.5" customHeight="1" x14ac:dyDescent="0.2">
      <c r="B4" s="284" t="s">
        <v>31</v>
      </c>
      <c r="C4" s="284"/>
      <c r="D4" s="284"/>
      <c r="E4" s="284"/>
      <c r="F4" s="95"/>
      <c r="G4" s="95"/>
      <c r="H4" s="95"/>
      <c r="I4" s="95"/>
      <c r="J4" s="95"/>
    </row>
    <row r="5" spans="2:14" s="36" customFormat="1" ht="15" x14ac:dyDescent="0.2">
      <c r="B5" s="206"/>
      <c r="C5" s="95"/>
      <c r="D5" s="95"/>
      <c r="E5" s="95"/>
      <c r="F5" s="95"/>
      <c r="G5" s="95"/>
      <c r="H5" s="95"/>
      <c r="I5" s="95"/>
      <c r="J5" s="95"/>
      <c r="L5" s="282"/>
      <c r="M5" s="282"/>
      <c r="N5" s="282"/>
    </row>
    <row r="6" spans="2:14" ht="12.75" x14ac:dyDescent="0.15">
      <c r="B6" s="202"/>
      <c r="C6" s="235">
        <v>1</v>
      </c>
      <c r="D6" s="213"/>
      <c r="E6" s="196"/>
      <c r="F6" s="207"/>
      <c r="G6" s="207"/>
      <c r="H6" s="207"/>
      <c r="I6" s="207"/>
      <c r="J6" s="207"/>
      <c r="L6" s="283"/>
      <c r="M6" s="283"/>
      <c r="N6" s="283"/>
    </row>
    <row r="7" spans="2:14" x14ac:dyDescent="0.15">
      <c r="B7" s="278"/>
      <c r="C7" s="203" t="s">
        <v>32</v>
      </c>
      <c r="D7" s="205"/>
      <c r="E7" s="196"/>
      <c r="F7" s="207"/>
      <c r="G7" s="207"/>
      <c r="H7" s="207"/>
      <c r="I7" s="207"/>
      <c r="J7" s="207"/>
      <c r="L7" s="210"/>
      <c r="M7" s="210"/>
      <c r="N7" s="210"/>
    </row>
    <row r="8" spans="2:14" ht="12.75" customHeight="1" x14ac:dyDescent="0.15">
      <c r="B8" s="278"/>
      <c r="C8" s="203" t="s">
        <v>33</v>
      </c>
      <c r="D8" s="205"/>
      <c r="E8" s="196"/>
      <c r="F8" s="61"/>
      <c r="G8" s="61"/>
      <c r="H8" s="61"/>
      <c r="I8" s="61"/>
      <c r="J8" s="61"/>
      <c r="L8" s="283"/>
      <c r="M8" s="283"/>
      <c r="N8" s="283"/>
    </row>
    <row r="9" spans="2:14" ht="12.75" customHeight="1" x14ac:dyDescent="0.15">
      <c r="B9" s="278"/>
      <c r="C9" s="203" t="s">
        <v>34</v>
      </c>
      <c r="D9" s="205"/>
      <c r="E9" s="196"/>
      <c r="F9" s="61"/>
      <c r="G9" s="61"/>
      <c r="H9" s="61"/>
      <c r="I9" s="61"/>
      <c r="J9" s="61"/>
      <c r="L9" s="210"/>
      <c r="M9" s="210"/>
      <c r="N9" s="210"/>
    </row>
    <row r="10" spans="2:14" ht="12.75" customHeight="1" x14ac:dyDescent="0.15">
      <c r="B10" s="278"/>
      <c r="C10" s="203" t="s">
        <v>35</v>
      </c>
      <c r="D10" s="205"/>
      <c r="E10" s="196"/>
      <c r="F10" s="61"/>
      <c r="G10" s="61"/>
      <c r="H10" s="61"/>
      <c r="I10" s="61"/>
      <c r="J10" s="61"/>
      <c r="L10" s="210"/>
      <c r="M10" s="210"/>
      <c r="N10" s="210"/>
    </row>
    <row r="11" spans="2:14" ht="12.75" customHeight="1" x14ac:dyDescent="0.15">
      <c r="B11" s="278"/>
      <c r="C11" s="203" t="s">
        <v>36</v>
      </c>
      <c r="D11" s="205"/>
      <c r="E11" s="196"/>
      <c r="F11" s="61"/>
      <c r="G11" s="61"/>
      <c r="H11" s="61"/>
      <c r="I11" s="61"/>
      <c r="J11" s="61"/>
      <c r="L11" s="210"/>
      <c r="M11" s="210"/>
      <c r="N11" s="210"/>
    </row>
    <row r="12" spans="2:14" ht="12.75" customHeight="1" x14ac:dyDescent="0.15">
      <c r="B12" s="278"/>
      <c r="C12" s="203" t="s">
        <v>37</v>
      </c>
      <c r="D12" s="212"/>
      <c r="E12" s="196"/>
      <c r="F12" s="61"/>
      <c r="G12" s="61"/>
      <c r="H12" s="61"/>
      <c r="I12" s="61"/>
      <c r="J12" s="61"/>
      <c r="L12" s="210"/>
      <c r="M12" s="210"/>
      <c r="N12" s="210"/>
    </row>
    <row r="13" spans="2:14" x14ac:dyDescent="0.15">
      <c r="B13" s="278"/>
      <c r="C13" s="203" t="s">
        <v>38</v>
      </c>
      <c r="D13" s="205"/>
      <c r="E13" s="196"/>
      <c r="F13" s="61"/>
      <c r="G13" s="61"/>
      <c r="H13" s="61"/>
      <c r="I13" s="61"/>
      <c r="J13" s="61"/>
      <c r="L13" s="210"/>
      <c r="M13" s="210"/>
      <c r="N13" s="210"/>
    </row>
    <row r="14" spans="2:14" ht="10.5" customHeight="1" x14ac:dyDescent="0.15">
      <c r="B14" s="201"/>
      <c r="C14" s="203"/>
      <c r="D14" s="211"/>
      <c r="E14" s="196"/>
      <c r="F14" s="208"/>
      <c r="G14" s="208"/>
      <c r="H14" s="208"/>
      <c r="I14" s="208"/>
      <c r="J14" s="208"/>
    </row>
    <row r="15" spans="2:14" ht="35.25" customHeight="1" x14ac:dyDescent="0.25">
      <c r="B15" s="215" t="s">
        <v>39</v>
      </c>
      <c r="C15" s="209"/>
      <c r="D15" s="209"/>
      <c r="E15" s="209"/>
    </row>
    <row r="16" spans="2:14" ht="138" customHeight="1" x14ac:dyDescent="0.15">
      <c r="B16" s="280" t="s">
        <v>40</v>
      </c>
      <c r="C16" s="279"/>
      <c r="D16" s="279"/>
      <c r="E16" s="279"/>
    </row>
    <row r="17" spans="2:5" ht="12.75" x14ac:dyDescent="0.15">
      <c r="B17" s="202"/>
      <c r="C17" s="235" t="s">
        <v>41</v>
      </c>
      <c r="D17" s="213"/>
      <c r="E17" s="196"/>
    </row>
    <row r="18" spans="2:5" x14ac:dyDescent="0.15">
      <c r="B18" s="278"/>
      <c r="C18" s="203" t="s">
        <v>42</v>
      </c>
      <c r="D18" s="205"/>
      <c r="E18" s="196"/>
    </row>
    <row r="19" spans="2:5" x14ac:dyDescent="0.15">
      <c r="B19" s="278"/>
      <c r="C19" s="203" t="s">
        <v>43</v>
      </c>
      <c r="D19" s="205"/>
      <c r="E19" s="196"/>
    </row>
    <row r="20" spans="2:5" x14ac:dyDescent="0.15">
      <c r="B20" s="278"/>
      <c r="C20" s="203" t="s">
        <v>44</v>
      </c>
      <c r="D20" s="205"/>
      <c r="E20" s="196"/>
    </row>
    <row r="21" spans="2:5" x14ac:dyDescent="0.15">
      <c r="B21" s="278"/>
      <c r="C21" s="203" t="s">
        <v>45</v>
      </c>
      <c r="D21" s="205"/>
      <c r="E21" s="196"/>
    </row>
    <row r="22" spans="2:5" x14ac:dyDescent="0.15">
      <c r="B22" s="278"/>
      <c r="C22" s="203" t="s">
        <v>46</v>
      </c>
      <c r="D22" s="205"/>
      <c r="E22" s="196"/>
    </row>
    <row r="23" spans="2:5" x14ac:dyDescent="0.15">
      <c r="B23" s="278"/>
      <c r="C23" s="203" t="s">
        <v>47</v>
      </c>
      <c r="D23" s="205"/>
      <c r="E23" s="196"/>
    </row>
    <row r="24" spans="2:5" x14ac:dyDescent="0.15">
      <c r="B24" s="278"/>
      <c r="C24" s="203" t="s">
        <v>48</v>
      </c>
      <c r="D24" s="205"/>
      <c r="E24" s="196"/>
    </row>
    <row r="25" spans="2:5" x14ac:dyDescent="0.15">
      <c r="B25" s="278"/>
      <c r="C25" s="203" t="s">
        <v>49</v>
      </c>
      <c r="D25" s="205"/>
      <c r="E25" s="196"/>
    </row>
    <row r="26" spans="2:5" x14ac:dyDescent="0.15">
      <c r="B26" s="278"/>
      <c r="C26" s="203" t="s">
        <v>50</v>
      </c>
      <c r="D26" s="205"/>
      <c r="E26" s="196"/>
    </row>
    <row r="27" spans="2:5" x14ac:dyDescent="0.15">
      <c r="B27" s="278"/>
      <c r="C27" s="203" t="s">
        <v>51</v>
      </c>
      <c r="D27" s="205"/>
      <c r="E27" s="196"/>
    </row>
    <row r="28" spans="2:5" x14ac:dyDescent="0.15">
      <c r="B28" s="278"/>
      <c r="C28" s="203" t="s">
        <v>52</v>
      </c>
      <c r="D28" s="205"/>
      <c r="E28" s="196"/>
    </row>
    <row r="29" spans="2:5" x14ac:dyDescent="0.15">
      <c r="B29" s="278"/>
      <c r="C29" s="203" t="s">
        <v>53</v>
      </c>
      <c r="D29" s="205"/>
      <c r="E29" s="196"/>
    </row>
    <row r="30" spans="2:5" x14ac:dyDescent="0.15">
      <c r="B30" s="278"/>
      <c r="C30" s="204" t="s">
        <v>54</v>
      </c>
      <c r="D30" s="205"/>
      <c r="E30" s="196"/>
    </row>
    <row r="31" spans="2:5" ht="12.75" x14ac:dyDescent="0.15">
      <c r="B31" s="201"/>
      <c r="C31" s="203" t="s">
        <v>55</v>
      </c>
      <c r="D31" s="205"/>
      <c r="E31" s="196"/>
    </row>
    <row r="32" spans="2:5" x14ac:dyDescent="0.15">
      <c r="B32" s="278"/>
      <c r="C32" s="203" t="s">
        <v>56</v>
      </c>
      <c r="D32" s="205"/>
      <c r="E32" s="196"/>
    </row>
    <row r="33" spans="2:5" x14ac:dyDescent="0.15">
      <c r="B33" s="278"/>
      <c r="C33" s="203" t="s">
        <v>57</v>
      </c>
      <c r="D33" s="205"/>
      <c r="E33" s="196"/>
    </row>
    <row r="34" spans="2:5" x14ac:dyDescent="0.15">
      <c r="B34" s="278"/>
      <c r="C34" s="203" t="s">
        <v>58</v>
      </c>
      <c r="D34" s="205"/>
      <c r="E34" s="196"/>
    </row>
    <row r="35" spans="2:5" x14ac:dyDescent="0.15">
      <c r="B35" s="196"/>
      <c r="C35" s="196"/>
      <c r="D35" s="196"/>
      <c r="E35" s="196"/>
    </row>
    <row r="37" spans="2:5" x14ac:dyDescent="0.15">
      <c r="B37" s="279" t="s">
        <v>59</v>
      </c>
      <c r="C37" s="279"/>
      <c r="D37" s="279"/>
      <c r="E37" s="279"/>
    </row>
    <row r="39" spans="2:5" ht="12.75" x14ac:dyDescent="0.15">
      <c r="B39" s="202"/>
      <c r="C39" s="235" t="s">
        <v>60</v>
      </c>
      <c r="D39" s="213"/>
      <c r="E39" s="196"/>
    </row>
    <row r="40" spans="2:5" x14ac:dyDescent="0.15">
      <c r="B40" s="278"/>
      <c r="C40" s="203" t="s">
        <v>61</v>
      </c>
      <c r="D40" s="205"/>
      <c r="E40" s="196"/>
    </row>
    <row r="41" spans="2:5" x14ac:dyDescent="0.15">
      <c r="B41" s="278"/>
      <c r="C41" s="203" t="s">
        <v>62</v>
      </c>
      <c r="D41" s="205"/>
      <c r="E41" s="196"/>
    </row>
    <row r="42" spans="2:5" x14ac:dyDescent="0.15">
      <c r="B42" s="278"/>
      <c r="C42" s="203" t="s">
        <v>63</v>
      </c>
      <c r="D42" s="205"/>
      <c r="E42" s="196"/>
    </row>
    <row r="43" spans="2:5" x14ac:dyDescent="0.15">
      <c r="B43" s="278"/>
      <c r="C43" s="203" t="s">
        <v>64</v>
      </c>
      <c r="D43" s="205"/>
      <c r="E43" s="196"/>
    </row>
    <row r="44" spans="2:5" x14ac:dyDescent="0.15">
      <c r="B44" s="196"/>
      <c r="C44" s="196"/>
      <c r="D44" s="196"/>
      <c r="E44" s="196"/>
    </row>
  </sheetData>
  <mergeCells count="11">
    <mergeCell ref="B2:J2"/>
    <mergeCell ref="L5:N5"/>
    <mergeCell ref="L6:N6"/>
    <mergeCell ref="L8:N8"/>
    <mergeCell ref="B4:E4"/>
    <mergeCell ref="B40:B43"/>
    <mergeCell ref="B37:E37"/>
    <mergeCell ref="B18:B30"/>
    <mergeCell ref="B32:B34"/>
    <mergeCell ref="B7:B13"/>
    <mergeCell ref="B16:E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67BF6-080A-4819-AE40-C574015F9A7C}">
  <sheetPr>
    <tabColor rgb="FFCA005D"/>
  </sheetPr>
  <dimension ref="B2:P215"/>
  <sheetViews>
    <sheetView zoomScaleNormal="100" workbookViewId="0">
      <pane ySplit="7" topLeftCell="A181" activePane="bottomLeft" state="frozen"/>
      <selection pane="bottomLeft" activeCell="J3" sqref="J3"/>
    </sheetView>
  </sheetViews>
  <sheetFormatPr defaultColWidth="9.28515625" defaultRowHeight="10.5" customHeight="1" outlineLevelRow="1" outlineLevelCol="2" x14ac:dyDescent="0.15"/>
  <cols>
    <col min="1" max="1" width="3.42578125" style="5" customWidth="1"/>
    <col min="2" max="2" width="17.42578125" style="35" customWidth="1" outlineLevel="2"/>
    <col min="3" max="4" width="19.5703125" style="7" customWidth="1" outlineLevel="2"/>
    <col min="5" max="5" width="15.42578125" style="5" customWidth="1" outlineLevel="1"/>
    <col min="6" max="6" width="79.7109375" style="35" customWidth="1" outlineLevel="1"/>
    <col min="7" max="7" width="91.28515625" style="35" customWidth="1" outlineLevel="1"/>
    <col min="8" max="8" width="100.42578125" style="35" customWidth="1" outlineLevel="1" collapsed="1"/>
    <col min="9" max="9" width="13" style="34" customWidth="1" outlineLevel="1"/>
    <col min="10" max="10" width="10.42578125" style="9" customWidth="1" outlineLevel="1"/>
    <col min="11" max="11" width="29.28515625" style="5" customWidth="1" outlineLevel="1"/>
    <col min="12" max="12" width="20.42578125" style="5" customWidth="1"/>
    <col min="13" max="13" width="40.5703125" style="35" customWidth="1"/>
    <col min="14" max="14" width="43.42578125" style="5" customWidth="1"/>
    <col min="15" max="15" width="25.28515625" style="5" customWidth="1" outlineLevel="1"/>
    <col min="16" max="16" width="21.7109375" style="5" customWidth="1" outlineLevel="1"/>
    <col min="17" max="16384" width="9.28515625" style="5"/>
  </cols>
  <sheetData>
    <row r="2" spans="2:16" ht="19.5" customHeight="1" x14ac:dyDescent="0.25">
      <c r="B2" s="136" t="s">
        <v>0</v>
      </c>
      <c r="C2" s="20"/>
      <c r="D2" s="20"/>
      <c r="E2" s="15"/>
      <c r="F2" s="15"/>
      <c r="G2" s="15"/>
      <c r="H2" s="15"/>
      <c r="I2" s="135"/>
      <c r="J2" s="15"/>
      <c r="K2" s="15"/>
      <c r="L2" s="15"/>
      <c r="M2" s="15"/>
      <c r="N2" s="15"/>
      <c r="O2" s="15"/>
      <c r="P2" s="15"/>
    </row>
    <row r="3" spans="2:16" ht="108" customHeight="1" outlineLevel="1" x14ac:dyDescent="0.15">
      <c r="B3" s="355" t="s">
        <v>65</v>
      </c>
      <c r="C3" s="355"/>
      <c r="D3" s="355"/>
      <c r="E3" s="355"/>
      <c r="F3" s="355"/>
      <c r="G3" s="355"/>
      <c r="H3" s="17"/>
      <c r="J3" s="19"/>
      <c r="K3" s="20"/>
      <c r="L3" s="20"/>
      <c r="M3" s="17"/>
      <c r="N3" s="20"/>
      <c r="O3" s="20"/>
      <c r="P3" s="20"/>
    </row>
    <row r="4" spans="2:16" ht="2.25" customHeight="1" x14ac:dyDescent="0.15">
      <c r="B4" s="16"/>
      <c r="C4" s="16"/>
      <c r="D4" s="16"/>
      <c r="E4" s="16"/>
      <c r="F4" s="16"/>
      <c r="G4" s="16"/>
      <c r="H4" s="17"/>
      <c r="I4" s="18"/>
      <c r="J4" s="19"/>
      <c r="K4" s="20"/>
      <c r="L4" s="20"/>
      <c r="M4" s="17"/>
      <c r="N4" s="20"/>
      <c r="O4" s="20"/>
      <c r="P4" s="20"/>
    </row>
    <row r="5" spans="2:16" ht="17.45" customHeight="1" x14ac:dyDescent="0.15">
      <c r="B5" s="341" t="s">
        <v>66</v>
      </c>
      <c r="C5" s="341" t="s">
        <v>67</v>
      </c>
      <c r="D5" s="288" t="s">
        <v>68</v>
      </c>
      <c r="E5" s="344" t="s">
        <v>69</v>
      </c>
      <c r="F5" s="347" t="s">
        <v>70</v>
      </c>
      <c r="G5" s="347" t="s">
        <v>71</v>
      </c>
      <c r="H5" s="289" t="s">
        <v>72</v>
      </c>
      <c r="I5" s="289"/>
      <c r="J5" s="289"/>
      <c r="K5" s="290"/>
      <c r="L5" s="336" t="s">
        <v>73</v>
      </c>
      <c r="M5" s="350" t="s">
        <v>74</v>
      </c>
      <c r="N5" s="333" t="s">
        <v>75</v>
      </c>
      <c r="O5" s="335" t="s">
        <v>76</v>
      </c>
      <c r="P5" s="336" t="s">
        <v>77</v>
      </c>
    </row>
    <row r="6" spans="2:16" ht="49.15" customHeight="1" x14ac:dyDescent="0.15">
      <c r="B6" s="342"/>
      <c r="C6" s="342"/>
      <c r="D6" s="288"/>
      <c r="E6" s="345"/>
      <c r="F6" s="348"/>
      <c r="G6" s="348"/>
      <c r="H6" s="83" t="s">
        <v>78</v>
      </c>
      <c r="I6" s="289" t="s">
        <v>79</v>
      </c>
      <c r="J6" s="289"/>
      <c r="K6" s="84" t="s">
        <v>80</v>
      </c>
      <c r="L6" s="336"/>
      <c r="M6" s="350"/>
      <c r="N6" s="334"/>
      <c r="O6" s="335"/>
      <c r="P6" s="336"/>
    </row>
    <row r="7" spans="2:16" ht="33" customHeight="1" x14ac:dyDescent="0.15">
      <c r="B7" s="343"/>
      <c r="C7" s="343"/>
      <c r="D7" s="288"/>
      <c r="E7" s="346"/>
      <c r="F7" s="349"/>
      <c r="G7" s="349"/>
      <c r="H7" s="131" t="s">
        <v>81</v>
      </c>
      <c r="I7" s="356" t="s">
        <v>82</v>
      </c>
      <c r="J7" s="357"/>
      <c r="K7" s="78" t="s">
        <v>83</v>
      </c>
      <c r="L7" s="344"/>
      <c r="M7" s="350"/>
      <c r="N7" s="334"/>
      <c r="O7" s="335"/>
      <c r="P7" s="336"/>
    </row>
    <row r="8" spans="2:16" ht="15" customHeight="1" x14ac:dyDescent="0.15">
      <c r="B8" s="298" t="s">
        <v>84</v>
      </c>
      <c r="C8" s="298" t="s">
        <v>42</v>
      </c>
      <c r="D8" s="286" t="s">
        <v>85</v>
      </c>
      <c r="E8" s="351" t="s">
        <v>86</v>
      </c>
      <c r="F8" s="354" t="s">
        <v>87</v>
      </c>
      <c r="G8" s="303" t="s">
        <v>88</v>
      </c>
      <c r="H8" s="312" t="s">
        <v>89</v>
      </c>
      <c r="I8" s="114" t="s">
        <v>90</v>
      </c>
      <c r="J8" s="115" t="s">
        <v>91</v>
      </c>
      <c r="K8" s="155" t="s">
        <v>92</v>
      </c>
      <c r="L8" s="314"/>
      <c r="M8" s="330" t="str" cm="1">
        <f t="array" ref="M8">IF(L8="", "Maak een keuze voor de volwassenheid. Klik op de cel links van deze cel. Klik op het pijltje rechtsbovenin de cel. Selecteer een niveau in het uitklapmenu. Er verschijnt dan in deze cel een uitleg van het geselecteerde niveau.", INDEX('Volwassenheid beheersmaatregel'!C8:G8, L8))</f>
        <v>Maak een keuze voor de volwassenheid. Klik op de cel links van deze cel. Klik op het pijltje rechtsbovenin de cel. Selecteer een niveau in het uitklapmenu. Er verschijnt dan in deze cel een uitleg van het geselecteerde niveau.</v>
      </c>
      <c r="N8" s="326"/>
      <c r="O8" s="332"/>
      <c r="P8" s="337"/>
    </row>
    <row r="9" spans="2:16" ht="15" customHeight="1" x14ac:dyDescent="0.15">
      <c r="B9" s="299"/>
      <c r="C9" s="299"/>
      <c r="D9" s="285"/>
      <c r="E9" s="352"/>
      <c r="F9" s="304"/>
      <c r="G9" s="304"/>
      <c r="H9" s="312"/>
      <c r="I9" s="116" t="s">
        <v>93</v>
      </c>
      <c r="J9" s="117" t="s">
        <v>94</v>
      </c>
      <c r="K9" s="101" t="s">
        <v>41</v>
      </c>
      <c r="L9" s="313"/>
      <c r="M9" s="331"/>
      <c r="N9" s="326"/>
      <c r="O9" s="318"/>
      <c r="P9" s="338"/>
    </row>
    <row r="10" spans="2:16" ht="15" customHeight="1" x14ac:dyDescent="0.15">
      <c r="B10" s="299"/>
      <c r="C10" s="299"/>
      <c r="D10" s="285"/>
      <c r="E10" s="352"/>
      <c r="F10" s="304"/>
      <c r="G10" s="304"/>
      <c r="H10" s="312"/>
      <c r="I10" s="21"/>
      <c r="J10" s="22"/>
      <c r="K10" s="25"/>
      <c r="L10" s="313"/>
      <c r="M10" s="331"/>
      <c r="N10" s="326"/>
      <c r="O10" s="318"/>
      <c r="P10" s="338"/>
    </row>
    <row r="11" spans="2:16" ht="15.75" customHeight="1" x14ac:dyDescent="0.15">
      <c r="B11" s="299"/>
      <c r="C11" s="299"/>
      <c r="D11" s="285"/>
      <c r="E11" s="352"/>
      <c r="F11" s="304"/>
      <c r="G11" s="304"/>
      <c r="H11" s="312"/>
      <c r="I11" s="21"/>
      <c r="J11" s="22"/>
      <c r="K11" s="25"/>
      <c r="L11" s="313"/>
      <c r="M11" s="331"/>
      <c r="N11" s="326"/>
      <c r="O11" s="318"/>
      <c r="P11" s="338"/>
    </row>
    <row r="12" spans="2:16" ht="103.5" customHeight="1" x14ac:dyDescent="0.15">
      <c r="B12" s="299"/>
      <c r="C12" s="300"/>
      <c r="D12" s="285"/>
      <c r="E12" s="353"/>
      <c r="F12" s="305"/>
      <c r="G12" s="305"/>
      <c r="H12" s="312"/>
      <c r="I12" s="23"/>
      <c r="J12" s="24"/>
      <c r="K12" s="26"/>
      <c r="L12" s="313"/>
      <c r="M12" s="331"/>
      <c r="N12" s="326"/>
      <c r="O12" s="318"/>
      <c r="P12" s="339"/>
    </row>
    <row r="13" spans="2:16" ht="15" customHeight="1" x14ac:dyDescent="0.15">
      <c r="B13" s="299"/>
      <c r="C13" s="298" t="s">
        <v>43</v>
      </c>
      <c r="D13" s="285" t="s">
        <v>95</v>
      </c>
      <c r="E13" s="301" t="s">
        <v>41</v>
      </c>
      <c r="F13" s="306" t="s">
        <v>96</v>
      </c>
      <c r="G13" s="303" t="s">
        <v>97</v>
      </c>
      <c r="H13" s="312" t="s">
        <v>98</v>
      </c>
      <c r="I13" s="21" t="s">
        <v>99</v>
      </c>
      <c r="J13" s="22"/>
      <c r="K13" s="101" t="s">
        <v>100</v>
      </c>
      <c r="L13" s="313"/>
      <c r="M13" s="327" t="str" cm="1">
        <f t="array" ref="M13">IF(L13="", "maak een keuze voor de volwassenheid", INDEX('Volwassenheid beheersmaatregel'!C9:G9, L13))</f>
        <v>maak een keuze voor de volwassenheid</v>
      </c>
      <c r="N13" s="317"/>
      <c r="O13" s="318"/>
      <c r="P13" s="315"/>
    </row>
    <row r="14" spans="2:16" ht="15" customHeight="1" x14ac:dyDescent="0.15">
      <c r="B14" s="299"/>
      <c r="C14" s="299"/>
      <c r="D14" s="285"/>
      <c r="E14" s="302"/>
      <c r="F14" s="307"/>
      <c r="G14" s="304"/>
      <c r="H14" s="312"/>
      <c r="I14" s="21"/>
      <c r="J14" s="22"/>
      <c r="K14" s="101" t="s">
        <v>101</v>
      </c>
      <c r="L14" s="313"/>
      <c r="M14" s="328"/>
      <c r="N14" s="317"/>
      <c r="O14" s="318"/>
      <c r="P14" s="315"/>
    </row>
    <row r="15" spans="2:16" ht="15" customHeight="1" x14ac:dyDescent="0.15">
      <c r="B15" s="299"/>
      <c r="C15" s="299"/>
      <c r="D15" s="285"/>
      <c r="E15" s="302"/>
      <c r="F15" s="307"/>
      <c r="G15" s="304"/>
      <c r="H15" s="312"/>
      <c r="I15" s="21"/>
      <c r="J15" s="22"/>
      <c r="K15" s="25"/>
      <c r="L15" s="313"/>
      <c r="M15" s="328"/>
      <c r="N15" s="317"/>
      <c r="O15" s="318"/>
      <c r="P15" s="315"/>
    </row>
    <row r="16" spans="2:16" ht="15" customHeight="1" x14ac:dyDescent="0.15">
      <c r="B16" s="299"/>
      <c r="C16" s="299"/>
      <c r="D16" s="285"/>
      <c r="E16" s="302"/>
      <c r="F16" s="307"/>
      <c r="G16" s="304"/>
      <c r="H16" s="312"/>
      <c r="I16" s="21"/>
      <c r="J16" s="22"/>
      <c r="K16" s="25"/>
      <c r="L16" s="313"/>
      <c r="M16" s="328"/>
      <c r="N16" s="317"/>
      <c r="O16" s="318"/>
      <c r="P16" s="315"/>
    </row>
    <row r="17" spans="2:16" ht="36.75" customHeight="1" x14ac:dyDescent="0.15">
      <c r="B17" s="299"/>
      <c r="C17" s="300"/>
      <c r="D17" s="285"/>
      <c r="E17" s="294"/>
      <c r="F17" s="308"/>
      <c r="G17" s="305"/>
      <c r="H17" s="312"/>
      <c r="I17" s="23"/>
      <c r="J17" s="24"/>
      <c r="K17" s="26"/>
      <c r="L17" s="313"/>
      <c r="M17" s="329"/>
      <c r="N17" s="317"/>
      <c r="O17" s="318"/>
      <c r="P17" s="315"/>
    </row>
    <row r="18" spans="2:16" ht="15" x14ac:dyDescent="0.15">
      <c r="B18" s="299"/>
      <c r="C18" s="298" t="s">
        <v>44</v>
      </c>
      <c r="D18" s="285" t="s">
        <v>102</v>
      </c>
      <c r="E18" s="301" t="s">
        <v>103</v>
      </c>
      <c r="F18" s="303" t="s">
        <v>104</v>
      </c>
      <c r="G18" s="303"/>
      <c r="H18" s="312" t="s">
        <v>105</v>
      </c>
      <c r="I18" s="21" t="s">
        <v>99</v>
      </c>
      <c r="J18" s="22"/>
      <c r="K18" s="101" t="s">
        <v>106</v>
      </c>
      <c r="L18" s="313"/>
      <c r="M18" s="295" t="str" cm="1">
        <f t="array" ref="M18">IF(L18="", "maak een keuze voor de volwassenheid", INDEX('Volwassenheid beheersmaatregel'!J14:N14, L18))</f>
        <v>maak een keuze voor de volwassenheid</v>
      </c>
      <c r="N18" s="317"/>
      <c r="O18" s="318"/>
      <c r="P18" s="285"/>
    </row>
    <row r="19" spans="2:16" ht="18.75" customHeight="1" x14ac:dyDescent="0.15">
      <c r="B19" s="299"/>
      <c r="C19" s="299"/>
      <c r="D19" s="285"/>
      <c r="E19" s="302"/>
      <c r="F19" s="304"/>
      <c r="G19" s="304"/>
      <c r="H19" s="312"/>
      <c r="I19" s="21"/>
      <c r="J19" s="22"/>
      <c r="K19" s="101" t="s">
        <v>107</v>
      </c>
      <c r="L19" s="313"/>
      <c r="M19" s="296"/>
      <c r="N19" s="317"/>
      <c r="O19" s="318"/>
      <c r="P19" s="285"/>
    </row>
    <row r="20" spans="2:16" ht="17.25" customHeight="1" x14ac:dyDescent="0.15">
      <c r="B20" s="299"/>
      <c r="C20" s="299"/>
      <c r="D20" s="285"/>
      <c r="E20" s="302"/>
      <c r="F20" s="304"/>
      <c r="G20" s="304"/>
      <c r="H20" s="312"/>
      <c r="I20" s="21"/>
      <c r="J20" s="22"/>
      <c r="K20" s="25"/>
      <c r="L20" s="313"/>
      <c r="M20" s="296"/>
      <c r="N20" s="317"/>
      <c r="O20" s="318"/>
      <c r="P20" s="285"/>
    </row>
    <row r="21" spans="2:16" ht="69" customHeight="1" x14ac:dyDescent="0.15">
      <c r="B21" s="299"/>
      <c r="C21" s="300"/>
      <c r="D21" s="285"/>
      <c r="E21" s="294"/>
      <c r="F21" s="305"/>
      <c r="G21" s="305"/>
      <c r="H21" s="312"/>
      <c r="I21" s="23"/>
      <c r="J21" s="24"/>
      <c r="K21" s="26"/>
      <c r="L21" s="313"/>
      <c r="M21" s="297"/>
      <c r="N21" s="317"/>
      <c r="O21" s="318"/>
      <c r="P21" s="285"/>
    </row>
    <row r="22" spans="2:16" ht="15" customHeight="1" x14ac:dyDescent="0.15">
      <c r="B22" s="299"/>
      <c r="C22" s="298" t="s">
        <v>45</v>
      </c>
      <c r="D22" s="285" t="s">
        <v>108</v>
      </c>
      <c r="E22" s="301" t="s">
        <v>107</v>
      </c>
      <c r="F22" s="303" t="s">
        <v>109</v>
      </c>
      <c r="G22" s="306" t="s">
        <v>110</v>
      </c>
      <c r="H22" s="312" t="s">
        <v>111</v>
      </c>
      <c r="I22" s="116" t="s">
        <v>112</v>
      </c>
      <c r="J22" s="117" t="s">
        <v>113</v>
      </c>
      <c r="K22" s="101" t="s">
        <v>114</v>
      </c>
      <c r="L22" s="313"/>
      <c r="M22" s="327" t="str" cm="1">
        <f t="array" ref="M22">IF(L22="", "maak een keuze voor de volwassenheid", INDEX('Volwassenheid beheersmaatregel'!C10:G10, L22))</f>
        <v>maak een keuze voor de volwassenheid</v>
      </c>
      <c r="N22" s="326"/>
      <c r="O22" s="318"/>
      <c r="P22" s="285"/>
    </row>
    <row r="23" spans="2:16" ht="16.5" customHeight="1" x14ac:dyDescent="0.15">
      <c r="B23" s="299"/>
      <c r="C23" s="299"/>
      <c r="D23" s="285"/>
      <c r="E23" s="302"/>
      <c r="F23" s="304"/>
      <c r="G23" s="307"/>
      <c r="H23" s="312"/>
      <c r="I23" s="118" t="s">
        <v>115</v>
      </c>
      <c r="J23" s="117" t="s">
        <v>116</v>
      </c>
      <c r="K23" s="101" t="s">
        <v>117</v>
      </c>
      <c r="L23" s="313"/>
      <c r="M23" s="328"/>
      <c r="N23" s="326"/>
      <c r="O23" s="318"/>
      <c r="P23" s="285"/>
    </row>
    <row r="24" spans="2:16" ht="12" customHeight="1" x14ac:dyDescent="0.15">
      <c r="B24" s="299"/>
      <c r="C24" s="299"/>
      <c r="D24" s="285"/>
      <c r="E24" s="302"/>
      <c r="F24" s="304"/>
      <c r="G24" s="307"/>
      <c r="H24" s="312"/>
      <c r="I24" s="116" t="s">
        <v>118</v>
      </c>
      <c r="J24" s="117" t="s">
        <v>119</v>
      </c>
      <c r="K24" s="25"/>
      <c r="L24" s="313"/>
      <c r="M24" s="328"/>
      <c r="N24" s="326"/>
      <c r="O24" s="318"/>
      <c r="P24" s="285"/>
    </row>
    <row r="25" spans="2:16" ht="15" customHeight="1" x14ac:dyDescent="0.15">
      <c r="B25" s="299"/>
      <c r="C25" s="299"/>
      <c r="D25" s="285"/>
      <c r="E25" s="302"/>
      <c r="F25" s="304"/>
      <c r="G25" s="307"/>
      <c r="H25" s="312"/>
      <c r="I25" s="116" t="s">
        <v>120</v>
      </c>
      <c r="J25" s="117" t="s">
        <v>121</v>
      </c>
      <c r="K25" s="25"/>
      <c r="L25" s="313"/>
      <c r="M25" s="328"/>
      <c r="N25" s="326"/>
      <c r="O25" s="318"/>
      <c r="P25" s="285"/>
    </row>
    <row r="26" spans="2:16" ht="12" customHeight="1" x14ac:dyDescent="0.15">
      <c r="B26" s="299"/>
      <c r="C26" s="299"/>
      <c r="D26" s="285"/>
      <c r="E26" s="302"/>
      <c r="F26" s="304"/>
      <c r="G26" s="307"/>
      <c r="H26" s="312"/>
      <c r="I26" s="116" t="s">
        <v>122</v>
      </c>
      <c r="J26" s="117" t="s">
        <v>123</v>
      </c>
      <c r="K26" s="25"/>
      <c r="L26" s="313"/>
      <c r="M26" s="328"/>
      <c r="N26" s="326"/>
      <c r="O26" s="318"/>
      <c r="P26" s="285"/>
    </row>
    <row r="27" spans="2:16" ht="15.75" customHeight="1" x14ac:dyDescent="0.15">
      <c r="B27" s="299"/>
      <c r="C27" s="299"/>
      <c r="D27" s="285"/>
      <c r="E27" s="302"/>
      <c r="F27" s="304"/>
      <c r="G27" s="307"/>
      <c r="H27" s="312"/>
      <c r="I27" s="116" t="s">
        <v>124</v>
      </c>
      <c r="J27" s="117" t="s">
        <v>125</v>
      </c>
      <c r="K27" s="25"/>
      <c r="L27" s="313"/>
      <c r="M27" s="328"/>
      <c r="N27" s="326"/>
      <c r="O27" s="318"/>
      <c r="P27" s="285"/>
    </row>
    <row r="28" spans="2:16" ht="18" customHeight="1" x14ac:dyDescent="0.15">
      <c r="B28" s="299"/>
      <c r="C28" s="299"/>
      <c r="D28" s="285"/>
      <c r="E28" s="302"/>
      <c r="F28" s="304"/>
      <c r="G28" s="307"/>
      <c r="H28" s="312"/>
      <c r="I28" s="116" t="s">
        <v>126</v>
      </c>
      <c r="J28" s="117" t="s">
        <v>127</v>
      </c>
      <c r="K28" s="25"/>
      <c r="L28" s="313"/>
      <c r="M28" s="328"/>
      <c r="N28" s="326"/>
      <c r="O28" s="318"/>
      <c r="P28" s="285"/>
    </row>
    <row r="29" spans="2:16" ht="15" hidden="1" customHeight="1" x14ac:dyDescent="0.15">
      <c r="B29" s="299"/>
      <c r="C29" s="299"/>
      <c r="D29" s="285"/>
      <c r="E29" s="302"/>
      <c r="F29" s="304"/>
      <c r="G29" s="307"/>
      <c r="H29" s="312"/>
      <c r="I29" s="21"/>
      <c r="J29" s="22"/>
      <c r="K29" s="25"/>
      <c r="L29" s="313"/>
      <c r="M29" s="328"/>
      <c r="N29" s="326"/>
      <c r="O29" s="318"/>
      <c r="P29" s="285"/>
    </row>
    <row r="30" spans="2:16" ht="15" customHeight="1" x14ac:dyDescent="0.15">
      <c r="B30" s="299"/>
      <c r="C30" s="299"/>
      <c r="D30" s="285"/>
      <c r="E30" s="302"/>
      <c r="F30" s="304"/>
      <c r="G30" s="307"/>
      <c r="H30" s="312"/>
      <c r="I30" s="116" t="s">
        <v>128</v>
      </c>
      <c r="J30" s="117" t="s">
        <v>129</v>
      </c>
      <c r="K30" s="25"/>
      <c r="L30" s="313"/>
      <c r="M30" s="328"/>
      <c r="N30" s="326"/>
      <c r="O30" s="318"/>
      <c r="P30" s="285"/>
    </row>
    <row r="31" spans="2:16" ht="15" customHeight="1" x14ac:dyDescent="0.15">
      <c r="B31" s="299"/>
      <c r="C31" s="299"/>
      <c r="D31" s="285"/>
      <c r="E31" s="302"/>
      <c r="F31" s="304"/>
      <c r="G31" s="307"/>
      <c r="H31" s="312"/>
      <c r="I31" s="116" t="s">
        <v>130</v>
      </c>
      <c r="J31" s="117" t="s">
        <v>131</v>
      </c>
      <c r="K31" s="25"/>
      <c r="L31" s="313"/>
      <c r="M31" s="328"/>
      <c r="N31" s="326"/>
      <c r="O31" s="318"/>
      <c r="P31" s="285"/>
    </row>
    <row r="32" spans="2:16" ht="15" customHeight="1" x14ac:dyDescent="0.15">
      <c r="B32" s="299"/>
      <c r="C32" s="299"/>
      <c r="D32" s="285"/>
      <c r="E32" s="302"/>
      <c r="F32" s="304"/>
      <c r="G32" s="307"/>
      <c r="H32" s="312"/>
      <c r="I32" s="116" t="s">
        <v>132</v>
      </c>
      <c r="J32" s="117" t="s">
        <v>133</v>
      </c>
      <c r="K32" s="25"/>
      <c r="L32" s="313"/>
      <c r="M32" s="328"/>
      <c r="N32" s="326"/>
      <c r="O32" s="318"/>
      <c r="P32" s="285"/>
    </row>
    <row r="33" spans="2:16" ht="15" customHeight="1" x14ac:dyDescent="0.15">
      <c r="B33" s="299"/>
      <c r="C33" s="299"/>
      <c r="D33" s="285"/>
      <c r="E33" s="294"/>
      <c r="F33" s="305"/>
      <c r="G33" s="308"/>
      <c r="H33" s="312"/>
      <c r="I33" s="127" t="s">
        <v>134</v>
      </c>
      <c r="J33" s="24"/>
      <c r="K33" s="26"/>
      <c r="L33" s="313"/>
      <c r="M33" s="329"/>
      <c r="N33" s="326"/>
      <c r="O33" s="318"/>
      <c r="P33" s="285"/>
    </row>
    <row r="34" spans="2:16" ht="15" customHeight="1" x14ac:dyDescent="0.15">
      <c r="B34" s="299"/>
      <c r="C34" s="299"/>
      <c r="D34" s="285" t="s">
        <v>135</v>
      </c>
      <c r="E34" s="301" t="s">
        <v>136</v>
      </c>
      <c r="F34" s="306" t="s">
        <v>137</v>
      </c>
      <c r="G34" s="306" t="s">
        <v>138</v>
      </c>
      <c r="H34" s="312" t="s">
        <v>139</v>
      </c>
      <c r="I34" s="116" t="s">
        <v>112</v>
      </c>
      <c r="J34" s="117" t="s">
        <v>113</v>
      </c>
      <c r="K34" s="101" t="s">
        <v>140</v>
      </c>
      <c r="L34" s="313"/>
      <c r="M34" s="327" t="str" cm="1">
        <f t="array" ref="M34">IF(L34="", "maak een keuze voor de volwassenheid", INDEX('Volwassenheid beheersmaatregel'!C11:G11, L34))</f>
        <v>maak een keuze voor de volwassenheid</v>
      </c>
      <c r="N34" s="317"/>
      <c r="O34" s="318"/>
      <c r="P34" s="285"/>
    </row>
    <row r="35" spans="2:16" ht="15" x14ac:dyDescent="0.15">
      <c r="B35" s="299"/>
      <c r="C35" s="299"/>
      <c r="D35" s="285"/>
      <c r="E35" s="302"/>
      <c r="F35" s="307"/>
      <c r="G35" s="307"/>
      <c r="H35" s="312"/>
      <c r="I35" s="118" t="s">
        <v>115</v>
      </c>
      <c r="J35" s="117" t="s">
        <v>116</v>
      </c>
      <c r="K35" s="101" t="s">
        <v>141</v>
      </c>
      <c r="L35" s="313"/>
      <c r="M35" s="328"/>
      <c r="N35" s="317"/>
      <c r="O35" s="318"/>
      <c r="P35" s="285"/>
    </row>
    <row r="36" spans="2:16" ht="15" customHeight="1" x14ac:dyDescent="0.15">
      <c r="B36" s="299"/>
      <c r="C36" s="299"/>
      <c r="D36" s="285"/>
      <c r="E36" s="302"/>
      <c r="F36" s="307"/>
      <c r="G36" s="307"/>
      <c r="H36" s="312"/>
      <c r="I36" s="116" t="s">
        <v>118</v>
      </c>
      <c r="J36" s="117" t="s">
        <v>119</v>
      </c>
      <c r="K36" s="25"/>
      <c r="L36" s="313"/>
      <c r="M36" s="328"/>
      <c r="N36" s="317"/>
      <c r="O36" s="318"/>
      <c r="P36" s="285"/>
    </row>
    <row r="37" spans="2:16" ht="15" customHeight="1" x14ac:dyDescent="0.15">
      <c r="B37" s="299"/>
      <c r="C37" s="299"/>
      <c r="D37" s="285"/>
      <c r="E37" s="302"/>
      <c r="F37" s="307"/>
      <c r="G37" s="307"/>
      <c r="H37" s="312"/>
      <c r="I37" s="116" t="s">
        <v>120</v>
      </c>
      <c r="J37" s="117" t="s">
        <v>121</v>
      </c>
      <c r="K37" s="25"/>
      <c r="L37" s="313"/>
      <c r="M37" s="328"/>
      <c r="N37" s="317"/>
      <c r="O37" s="318"/>
      <c r="P37" s="285"/>
    </row>
    <row r="38" spans="2:16" ht="16.5" customHeight="1" x14ac:dyDescent="0.15">
      <c r="B38" s="299"/>
      <c r="C38" s="299"/>
      <c r="D38" s="285"/>
      <c r="E38" s="302"/>
      <c r="F38" s="307"/>
      <c r="G38" s="307"/>
      <c r="H38" s="312"/>
      <c r="I38" s="116" t="s">
        <v>122</v>
      </c>
      <c r="J38" s="117" t="s">
        <v>123</v>
      </c>
      <c r="K38" s="25"/>
      <c r="L38" s="313"/>
      <c r="M38" s="328"/>
      <c r="N38" s="317"/>
      <c r="O38" s="318"/>
      <c r="P38" s="285"/>
    </row>
    <row r="39" spans="2:16" ht="13.5" customHeight="1" x14ac:dyDescent="0.15">
      <c r="B39" s="299"/>
      <c r="C39" s="299"/>
      <c r="D39" s="285"/>
      <c r="E39" s="302"/>
      <c r="F39" s="307"/>
      <c r="G39" s="307"/>
      <c r="H39" s="312"/>
      <c r="I39" s="116" t="s">
        <v>124</v>
      </c>
      <c r="J39" s="117" t="s">
        <v>142</v>
      </c>
      <c r="K39" s="25"/>
      <c r="L39" s="313"/>
      <c r="M39" s="328"/>
      <c r="N39" s="317"/>
      <c r="O39" s="318"/>
      <c r="P39" s="285"/>
    </row>
    <row r="40" spans="2:16" ht="20.25" customHeight="1" x14ac:dyDescent="0.15">
      <c r="B40" s="299"/>
      <c r="C40" s="299"/>
      <c r="D40" s="285"/>
      <c r="E40" s="302"/>
      <c r="F40" s="307"/>
      <c r="G40" s="307"/>
      <c r="H40" s="312"/>
      <c r="I40" s="116" t="s">
        <v>126</v>
      </c>
      <c r="J40" s="117" t="s">
        <v>127</v>
      </c>
      <c r="K40" s="25"/>
      <c r="L40" s="313"/>
      <c r="M40" s="328"/>
      <c r="N40" s="317"/>
      <c r="O40" s="318"/>
      <c r="P40" s="285"/>
    </row>
    <row r="41" spans="2:16" ht="13.5" customHeight="1" x14ac:dyDescent="0.15">
      <c r="B41" s="299"/>
      <c r="C41" s="299"/>
      <c r="D41" s="285"/>
      <c r="E41" s="302"/>
      <c r="F41" s="307"/>
      <c r="G41" s="307"/>
      <c r="H41" s="312"/>
      <c r="I41" s="116" t="s">
        <v>128</v>
      </c>
      <c r="J41" s="117" t="s">
        <v>129</v>
      </c>
      <c r="K41" s="25"/>
      <c r="L41" s="313"/>
      <c r="M41" s="328"/>
      <c r="N41" s="317"/>
      <c r="O41" s="318"/>
      <c r="P41" s="285"/>
    </row>
    <row r="42" spans="2:16" ht="17.25" customHeight="1" x14ac:dyDescent="0.15">
      <c r="B42" s="299"/>
      <c r="C42" s="299"/>
      <c r="D42" s="285"/>
      <c r="E42" s="302"/>
      <c r="F42" s="307"/>
      <c r="G42" s="307"/>
      <c r="H42" s="312"/>
      <c r="I42" s="116" t="s">
        <v>130</v>
      </c>
      <c r="J42" s="117" t="s">
        <v>131</v>
      </c>
      <c r="K42" s="25"/>
      <c r="L42" s="313"/>
      <c r="M42" s="328"/>
      <c r="N42" s="317"/>
      <c r="O42" s="318"/>
      <c r="P42" s="285"/>
    </row>
    <row r="43" spans="2:16" ht="16.5" customHeight="1" x14ac:dyDescent="0.15">
      <c r="B43" s="299"/>
      <c r="C43" s="299"/>
      <c r="D43" s="285"/>
      <c r="E43" s="302"/>
      <c r="F43" s="307"/>
      <c r="G43" s="307"/>
      <c r="H43" s="312"/>
      <c r="I43" s="116" t="s">
        <v>132</v>
      </c>
      <c r="J43" s="117" t="s">
        <v>133</v>
      </c>
      <c r="K43" s="25"/>
      <c r="L43" s="313"/>
      <c r="M43" s="328"/>
      <c r="N43" s="317"/>
      <c r="O43" s="318"/>
      <c r="P43" s="285"/>
    </row>
    <row r="44" spans="2:16" ht="21" customHeight="1" x14ac:dyDescent="0.15">
      <c r="B44" s="299"/>
      <c r="C44" s="300"/>
      <c r="D44" s="285"/>
      <c r="E44" s="294"/>
      <c r="F44" s="308"/>
      <c r="G44" s="308"/>
      <c r="H44" s="312"/>
      <c r="I44" s="127" t="s">
        <v>134</v>
      </c>
      <c r="J44" s="24"/>
      <c r="K44" s="26"/>
      <c r="L44" s="313"/>
      <c r="M44" s="329"/>
      <c r="N44" s="317"/>
      <c r="O44" s="318"/>
      <c r="P44" s="285"/>
    </row>
    <row r="45" spans="2:16" ht="15" customHeight="1" x14ac:dyDescent="0.15">
      <c r="B45" s="299"/>
      <c r="C45" s="298" t="s">
        <v>46</v>
      </c>
      <c r="D45" s="285" t="s">
        <v>143</v>
      </c>
      <c r="E45" s="301" t="s">
        <v>144</v>
      </c>
      <c r="F45" s="322" t="s">
        <v>145</v>
      </c>
      <c r="G45" s="303" t="s">
        <v>146</v>
      </c>
      <c r="H45" s="312" t="s">
        <v>147</v>
      </c>
      <c r="I45" s="116" t="s">
        <v>148</v>
      </c>
      <c r="J45" s="117" t="s">
        <v>149</v>
      </c>
      <c r="K45" s="101" t="s">
        <v>150</v>
      </c>
      <c r="L45" s="313"/>
      <c r="M45" s="295" t="str" cm="1">
        <f t="array" ref="M45">IF(L45="", "maak een keuze voor de volwassenheid", INDEX('Volwassenheid beheersmaatregel'!C12:G12, L45))</f>
        <v>maak een keuze voor de volwassenheid</v>
      </c>
      <c r="N45" s="317"/>
      <c r="O45" s="318"/>
      <c r="P45" s="285"/>
    </row>
    <row r="46" spans="2:16" ht="15" customHeight="1" x14ac:dyDescent="0.15">
      <c r="B46" s="299"/>
      <c r="C46" s="299"/>
      <c r="D46" s="285"/>
      <c r="E46" s="302"/>
      <c r="F46" s="323"/>
      <c r="G46" s="304"/>
      <c r="H46" s="312"/>
      <c r="I46" s="116" t="s">
        <v>151</v>
      </c>
      <c r="J46" s="117" t="s">
        <v>152</v>
      </c>
      <c r="K46" s="25"/>
      <c r="L46" s="313"/>
      <c r="M46" s="296"/>
      <c r="N46" s="317"/>
      <c r="O46" s="318"/>
      <c r="P46" s="285"/>
    </row>
    <row r="47" spans="2:16" ht="15" customHeight="1" x14ac:dyDescent="0.15">
      <c r="B47" s="299"/>
      <c r="C47" s="299"/>
      <c r="D47" s="285"/>
      <c r="E47" s="302"/>
      <c r="F47" s="323"/>
      <c r="G47" s="304"/>
      <c r="H47" s="312"/>
      <c r="I47" s="116" t="s">
        <v>153</v>
      </c>
      <c r="J47" s="117" t="s">
        <v>154</v>
      </c>
      <c r="K47" s="25"/>
      <c r="L47" s="313"/>
      <c r="M47" s="296"/>
      <c r="N47" s="317"/>
      <c r="O47" s="318"/>
      <c r="P47" s="285"/>
    </row>
    <row r="48" spans="2:16" ht="19.5" customHeight="1" x14ac:dyDescent="0.15">
      <c r="B48" s="299"/>
      <c r="C48" s="299"/>
      <c r="D48" s="285"/>
      <c r="E48" s="302"/>
      <c r="F48" s="323"/>
      <c r="G48" s="304"/>
      <c r="H48" s="312"/>
      <c r="I48" s="116" t="s">
        <v>155</v>
      </c>
      <c r="J48" s="117" t="s">
        <v>156</v>
      </c>
      <c r="K48" s="25"/>
      <c r="L48" s="313"/>
      <c r="M48" s="296"/>
      <c r="N48" s="317"/>
      <c r="O48" s="318"/>
      <c r="P48" s="285"/>
    </row>
    <row r="49" spans="2:16" ht="21" customHeight="1" x14ac:dyDescent="0.15">
      <c r="B49" s="299"/>
      <c r="C49" s="299"/>
      <c r="D49" s="285"/>
      <c r="E49" s="302"/>
      <c r="F49" s="323"/>
      <c r="G49" s="304"/>
      <c r="H49" s="312"/>
      <c r="I49" s="116" t="s">
        <v>157</v>
      </c>
      <c r="J49" s="117" t="s">
        <v>142</v>
      </c>
      <c r="K49" s="25"/>
      <c r="L49" s="313"/>
      <c r="M49" s="296"/>
      <c r="N49" s="317"/>
      <c r="O49" s="318"/>
      <c r="P49" s="285"/>
    </row>
    <row r="50" spans="2:16" ht="20.25" customHeight="1" x14ac:dyDescent="0.15">
      <c r="B50" s="299"/>
      <c r="C50" s="299"/>
      <c r="D50" s="285"/>
      <c r="E50" s="302"/>
      <c r="F50" s="323"/>
      <c r="G50" s="304"/>
      <c r="H50" s="312"/>
      <c r="I50" s="116" t="s">
        <v>126</v>
      </c>
      <c r="J50" s="117" t="s">
        <v>127</v>
      </c>
      <c r="K50" s="25"/>
      <c r="L50" s="313"/>
      <c r="M50" s="296"/>
      <c r="N50" s="317"/>
      <c r="O50" s="318"/>
      <c r="P50" s="285"/>
    </row>
    <row r="51" spans="2:16" ht="20.25" customHeight="1" x14ac:dyDescent="0.15">
      <c r="B51" s="299"/>
      <c r="C51" s="299"/>
      <c r="D51" s="285"/>
      <c r="E51" s="302"/>
      <c r="F51" s="323"/>
      <c r="G51" s="304"/>
      <c r="H51" s="312"/>
      <c r="I51" s="116" t="s">
        <v>128</v>
      </c>
      <c r="J51" s="117" t="s">
        <v>129</v>
      </c>
      <c r="K51" s="25"/>
      <c r="L51" s="313"/>
      <c r="M51" s="296"/>
      <c r="N51" s="317"/>
      <c r="O51" s="318"/>
      <c r="P51" s="285"/>
    </row>
    <row r="52" spans="2:16" ht="15.75" customHeight="1" x14ac:dyDescent="0.15">
      <c r="B52" s="299"/>
      <c r="C52" s="299"/>
      <c r="D52" s="285"/>
      <c r="E52" s="302"/>
      <c r="F52" s="323"/>
      <c r="G52" s="304"/>
      <c r="H52" s="312"/>
      <c r="I52" s="116" t="s">
        <v>130</v>
      </c>
      <c r="J52" s="117" t="s">
        <v>131</v>
      </c>
      <c r="K52" s="25"/>
      <c r="L52" s="313"/>
      <c r="M52" s="296"/>
      <c r="N52" s="317"/>
      <c r="O52" s="318"/>
      <c r="P52" s="285"/>
    </row>
    <row r="53" spans="2:16" ht="15" customHeight="1" x14ac:dyDescent="0.15">
      <c r="B53" s="299"/>
      <c r="C53" s="299"/>
      <c r="D53" s="285"/>
      <c r="E53" s="302"/>
      <c r="F53" s="323"/>
      <c r="G53" s="304"/>
      <c r="H53" s="312"/>
      <c r="I53" s="116" t="s">
        <v>132</v>
      </c>
      <c r="J53" s="117" t="s">
        <v>133</v>
      </c>
      <c r="K53" s="25"/>
      <c r="L53" s="313"/>
      <c r="M53" s="296"/>
      <c r="N53" s="317"/>
      <c r="O53" s="318"/>
      <c r="P53" s="285"/>
    </row>
    <row r="54" spans="2:16" ht="21" customHeight="1" x14ac:dyDescent="0.15">
      <c r="B54" s="299"/>
      <c r="C54" s="299"/>
      <c r="D54" s="285"/>
      <c r="E54" s="294"/>
      <c r="F54" s="324"/>
      <c r="G54" s="305"/>
      <c r="H54" s="312"/>
      <c r="I54" s="127" t="s">
        <v>134</v>
      </c>
      <c r="J54" s="24"/>
      <c r="K54" s="26"/>
      <c r="L54" s="313"/>
      <c r="M54" s="297"/>
      <c r="N54" s="317"/>
      <c r="O54" s="318"/>
      <c r="P54" s="285"/>
    </row>
    <row r="55" spans="2:16" ht="15.75" customHeight="1" x14ac:dyDescent="0.15">
      <c r="B55" s="299"/>
      <c r="C55" s="299"/>
      <c r="D55" s="285" t="s">
        <v>158</v>
      </c>
      <c r="E55" s="301" t="s">
        <v>159</v>
      </c>
      <c r="F55" s="322" t="s">
        <v>160</v>
      </c>
      <c r="G55" s="319"/>
      <c r="H55" s="312" t="s">
        <v>161</v>
      </c>
      <c r="I55" s="116" t="s">
        <v>148</v>
      </c>
      <c r="J55" s="117" t="s">
        <v>149</v>
      </c>
      <c r="K55" s="101" t="s">
        <v>162</v>
      </c>
      <c r="L55" s="313"/>
      <c r="M55" s="295" t="str" cm="1">
        <f t="array" ref="M55">IF(L55="", "maak een keuze voor de volwassenheid", INDEX('Volwassenheid beheersmaatregel'!C12:G12, L55))</f>
        <v>maak een keuze voor de volwassenheid</v>
      </c>
      <c r="N55" s="317"/>
      <c r="O55" s="318"/>
      <c r="P55" s="285"/>
    </row>
    <row r="56" spans="2:16" ht="19.5" customHeight="1" x14ac:dyDescent="0.15">
      <c r="B56" s="299"/>
      <c r="C56" s="299"/>
      <c r="D56" s="285"/>
      <c r="E56" s="302"/>
      <c r="F56" s="323"/>
      <c r="G56" s="320"/>
      <c r="H56" s="312"/>
      <c r="I56" s="116" t="s">
        <v>151</v>
      </c>
      <c r="J56" s="117" t="s">
        <v>152</v>
      </c>
      <c r="K56" s="101" t="s">
        <v>163</v>
      </c>
      <c r="L56" s="313"/>
      <c r="M56" s="296"/>
      <c r="N56" s="317"/>
      <c r="O56" s="318"/>
      <c r="P56" s="285"/>
    </row>
    <row r="57" spans="2:16" ht="21" customHeight="1" x14ac:dyDescent="0.15">
      <c r="B57" s="299"/>
      <c r="C57" s="299"/>
      <c r="D57" s="285"/>
      <c r="E57" s="302"/>
      <c r="F57" s="323"/>
      <c r="G57" s="320"/>
      <c r="H57" s="312"/>
      <c r="I57" s="116" t="s">
        <v>153</v>
      </c>
      <c r="J57" s="117" t="s">
        <v>154</v>
      </c>
      <c r="K57" s="101" t="s">
        <v>164</v>
      </c>
      <c r="L57" s="313"/>
      <c r="M57" s="296"/>
      <c r="N57" s="317"/>
      <c r="O57" s="318"/>
      <c r="P57" s="285"/>
    </row>
    <row r="58" spans="2:16" ht="20.25" customHeight="1" x14ac:dyDescent="0.15">
      <c r="B58" s="299"/>
      <c r="C58" s="299"/>
      <c r="D58" s="285"/>
      <c r="E58" s="302"/>
      <c r="F58" s="323"/>
      <c r="G58" s="320"/>
      <c r="H58" s="312"/>
      <c r="I58" s="116" t="s">
        <v>155</v>
      </c>
      <c r="J58" s="117" t="s">
        <v>156</v>
      </c>
      <c r="K58" s="25"/>
      <c r="L58" s="313"/>
      <c r="M58" s="296"/>
      <c r="N58" s="317"/>
      <c r="O58" s="318"/>
      <c r="P58" s="285"/>
    </row>
    <row r="59" spans="2:16" ht="15.75" customHeight="1" x14ac:dyDescent="0.15">
      <c r="B59" s="299"/>
      <c r="C59" s="299"/>
      <c r="D59" s="285"/>
      <c r="E59" s="302"/>
      <c r="F59" s="323"/>
      <c r="G59" s="320"/>
      <c r="H59" s="312"/>
      <c r="I59" s="116" t="s">
        <v>157</v>
      </c>
      <c r="J59" s="117" t="s">
        <v>142</v>
      </c>
      <c r="K59" s="25"/>
      <c r="L59" s="313"/>
      <c r="M59" s="296"/>
      <c r="N59" s="317"/>
      <c r="O59" s="318"/>
      <c r="P59" s="285"/>
    </row>
    <row r="60" spans="2:16" ht="17.25" customHeight="1" x14ac:dyDescent="0.15">
      <c r="B60" s="299"/>
      <c r="C60" s="299"/>
      <c r="D60" s="285"/>
      <c r="E60" s="302"/>
      <c r="F60" s="323"/>
      <c r="G60" s="320"/>
      <c r="H60" s="312"/>
      <c r="I60" s="116" t="s">
        <v>126</v>
      </c>
      <c r="J60" s="117" t="s">
        <v>127</v>
      </c>
      <c r="K60" s="25"/>
      <c r="L60" s="313"/>
      <c r="M60" s="296"/>
      <c r="N60" s="317"/>
      <c r="O60" s="318"/>
      <c r="P60" s="285"/>
    </row>
    <row r="61" spans="2:16" ht="15" customHeight="1" x14ac:dyDescent="0.15">
      <c r="B61" s="299"/>
      <c r="C61" s="299"/>
      <c r="D61" s="285"/>
      <c r="E61" s="302"/>
      <c r="F61" s="323"/>
      <c r="G61" s="320"/>
      <c r="H61" s="312"/>
      <c r="I61" s="116" t="s">
        <v>128</v>
      </c>
      <c r="J61" s="117" t="s">
        <v>129</v>
      </c>
      <c r="K61" s="25"/>
      <c r="L61" s="313"/>
      <c r="M61" s="296"/>
      <c r="N61" s="317"/>
      <c r="O61" s="318"/>
      <c r="P61" s="285"/>
    </row>
    <row r="62" spans="2:16" ht="18.75" customHeight="1" x14ac:dyDescent="0.15">
      <c r="B62" s="299"/>
      <c r="C62" s="299"/>
      <c r="D62" s="285"/>
      <c r="E62" s="302"/>
      <c r="F62" s="323"/>
      <c r="G62" s="320"/>
      <c r="H62" s="312"/>
      <c r="I62" s="116" t="s">
        <v>130</v>
      </c>
      <c r="J62" s="117" t="s">
        <v>131</v>
      </c>
      <c r="K62" s="25"/>
      <c r="L62" s="313"/>
      <c r="M62" s="296"/>
      <c r="N62" s="317"/>
      <c r="O62" s="318"/>
      <c r="P62" s="285"/>
    </row>
    <row r="63" spans="2:16" ht="15" customHeight="1" x14ac:dyDescent="0.15">
      <c r="B63" s="299"/>
      <c r="C63" s="299"/>
      <c r="D63" s="285"/>
      <c r="E63" s="302"/>
      <c r="F63" s="323"/>
      <c r="G63" s="320"/>
      <c r="H63" s="312"/>
      <c r="I63" s="116" t="s">
        <v>132</v>
      </c>
      <c r="J63" s="117" t="s">
        <v>133</v>
      </c>
      <c r="K63" s="25"/>
      <c r="L63" s="313"/>
      <c r="M63" s="296"/>
      <c r="N63" s="317"/>
      <c r="O63" s="318"/>
      <c r="P63" s="285"/>
    </row>
    <row r="64" spans="2:16" ht="15.75" customHeight="1" x14ac:dyDescent="0.15">
      <c r="B64" s="299"/>
      <c r="C64" s="299"/>
      <c r="D64" s="285"/>
      <c r="E64" s="294"/>
      <c r="F64" s="324"/>
      <c r="G64" s="321"/>
      <c r="H64" s="312"/>
      <c r="I64" s="127" t="s">
        <v>134</v>
      </c>
      <c r="J64" s="24"/>
      <c r="K64" s="26"/>
      <c r="L64" s="313"/>
      <c r="M64" s="297"/>
      <c r="N64" s="317"/>
      <c r="O64" s="318"/>
      <c r="P64" s="285"/>
    </row>
    <row r="65" spans="2:16" ht="15" customHeight="1" x14ac:dyDescent="0.15">
      <c r="B65" s="299"/>
      <c r="C65" s="299"/>
      <c r="D65" s="285" t="s">
        <v>165</v>
      </c>
      <c r="E65" s="309" t="s">
        <v>166</v>
      </c>
      <c r="F65" s="322" t="s">
        <v>167</v>
      </c>
      <c r="G65" s="306" t="s">
        <v>168</v>
      </c>
      <c r="H65" s="312" t="s">
        <v>169</v>
      </c>
      <c r="I65" s="116" t="s">
        <v>148</v>
      </c>
      <c r="J65" s="117" t="s">
        <v>149</v>
      </c>
      <c r="K65" s="101" t="s">
        <v>170</v>
      </c>
      <c r="L65" s="313"/>
      <c r="M65" s="295" t="str" cm="1">
        <f t="array" ref="M65">IF(L65="", "maak een keuze voor de volwassenheid", INDEX('Volwassenheid beheersmaatregel'!C13:G13, L65))</f>
        <v>maak een keuze voor de volwassenheid</v>
      </c>
      <c r="N65" s="317"/>
      <c r="O65" s="318"/>
      <c r="P65" s="285"/>
    </row>
    <row r="66" spans="2:16" ht="15" customHeight="1" x14ac:dyDescent="0.15">
      <c r="B66" s="299"/>
      <c r="C66" s="299"/>
      <c r="D66" s="285"/>
      <c r="E66" s="310"/>
      <c r="F66" s="323"/>
      <c r="G66" s="307"/>
      <c r="H66" s="312"/>
      <c r="I66" s="116" t="s">
        <v>151</v>
      </c>
      <c r="J66" s="117" t="s">
        <v>152</v>
      </c>
      <c r="K66" s="25"/>
      <c r="L66" s="313"/>
      <c r="M66" s="296"/>
      <c r="N66" s="317"/>
      <c r="O66" s="318"/>
      <c r="P66" s="285"/>
    </row>
    <row r="67" spans="2:16" ht="15" customHeight="1" x14ac:dyDescent="0.15">
      <c r="B67" s="299"/>
      <c r="C67" s="299"/>
      <c r="D67" s="285"/>
      <c r="E67" s="310"/>
      <c r="F67" s="323"/>
      <c r="G67" s="307"/>
      <c r="H67" s="312"/>
      <c r="I67" s="116" t="s">
        <v>153</v>
      </c>
      <c r="J67" s="117" t="s">
        <v>154</v>
      </c>
      <c r="K67" s="25"/>
      <c r="L67" s="313"/>
      <c r="M67" s="296"/>
      <c r="N67" s="317"/>
      <c r="O67" s="318"/>
      <c r="P67" s="285"/>
    </row>
    <row r="68" spans="2:16" ht="15" customHeight="1" x14ac:dyDescent="0.15">
      <c r="B68" s="299"/>
      <c r="C68" s="299"/>
      <c r="D68" s="285"/>
      <c r="E68" s="310"/>
      <c r="F68" s="323"/>
      <c r="G68" s="307"/>
      <c r="H68" s="312"/>
      <c r="I68" s="116" t="s">
        <v>155</v>
      </c>
      <c r="J68" s="117" t="s">
        <v>156</v>
      </c>
      <c r="K68" s="25"/>
      <c r="L68" s="313"/>
      <c r="M68" s="296"/>
      <c r="N68" s="317"/>
      <c r="O68" s="318"/>
      <c r="P68" s="285"/>
    </row>
    <row r="69" spans="2:16" ht="15" customHeight="1" x14ac:dyDescent="0.15">
      <c r="B69" s="299"/>
      <c r="C69" s="299"/>
      <c r="D69" s="285"/>
      <c r="E69" s="310"/>
      <c r="F69" s="323"/>
      <c r="G69" s="307"/>
      <c r="H69" s="312"/>
      <c r="I69" s="116" t="s">
        <v>157</v>
      </c>
      <c r="J69" s="117" t="s">
        <v>142</v>
      </c>
      <c r="K69" s="25"/>
      <c r="L69" s="313"/>
      <c r="M69" s="296"/>
      <c r="N69" s="317"/>
      <c r="O69" s="318"/>
      <c r="P69" s="285"/>
    </row>
    <row r="70" spans="2:16" ht="15" customHeight="1" x14ac:dyDescent="0.15">
      <c r="B70" s="299"/>
      <c r="C70" s="299"/>
      <c r="D70" s="285"/>
      <c r="E70" s="310"/>
      <c r="F70" s="323"/>
      <c r="G70" s="307"/>
      <c r="H70" s="312"/>
      <c r="I70" s="116" t="s">
        <v>126</v>
      </c>
      <c r="J70" s="117" t="s">
        <v>127</v>
      </c>
      <c r="K70" s="25"/>
      <c r="L70" s="313"/>
      <c r="M70" s="296"/>
      <c r="N70" s="317"/>
      <c r="O70" s="318"/>
      <c r="P70" s="285"/>
    </row>
    <row r="71" spans="2:16" ht="17.25" customHeight="1" x14ac:dyDescent="0.15">
      <c r="B71" s="299"/>
      <c r="C71" s="299"/>
      <c r="D71" s="285"/>
      <c r="E71" s="310"/>
      <c r="F71" s="323"/>
      <c r="G71" s="307"/>
      <c r="H71" s="312"/>
      <c r="I71" s="116" t="s">
        <v>128</v>
      </c>
      <c r="J71" s="117" t="s">
        <v>129</v>
      </c>
      <c r="K71" s="25"/>
      <c r="L71" s="313"/>
      <c r="M71" s="296"/>
      <c r="N71" s="317"/>
      <c r="O71" s="318"/>
      <c r="P71" s="285"/>
    </row>
    <row r="72" spans="2:16" ht="15.75" customHeight="1" x14ac:dyDescent="0.15">
      <c r="B72" s="299"/>
      <c r="C72" s="299"/>
      <c r="D72" s="285"/>
      <c r="E72" s="310"/>
      <c r="F72" s="323"/>
      <c r="G72" s="307"/>
      <c r="H72" s="312"/>
      <c r="I72" s="116" t="s">
        <v>130</v>
      </c>
      <c r="J72" s="117" t="s">
        <v>131</v>
      </c>
      <c r="K72" s="25"/>
      <c r="L72" s="313"/>
      <c r="M72" s="296"/>
      <c r="N72" s="317"/>
      <c r="O72" s="318"/>
      <c r="P72" s="285"/>
    </row>
    <row r="73" spans="2:16" ht="16.5" customHeight="1" x14ac:dyDescent="0.15">
      <c r="B73" s="299"/>
      <c r="C73" s="299"/>
      <c r="D73" s="285"/>
      <c r="E73" s="310"/>
      <c r="F73" s="323"/>
      <c r="G73" s="307"/>
      <c r="H73" s="312"/>
      <c r="I73" s="116" t="s">
        <v>132</v>
      </c>
      <c r="J73" s="117" t="s">
        <v>133</v>
      </c>
      <c r="K73" s="25"/>
      <c r="L73" s="313"/>
      <c r="M73" s="296"/>
      <c r="N73" s="317"/>
      <c r="O73" s="318"/>
      <c r="P73" s="285"/>
    </row>
    <row r="74" spans="2:16" ht="18.75" customHeight="1" x14ac:dyDescent="0.15">
      <c r="B74" s="299"/>
      <c r="C74" s="300"/>
      <c r="D74" s="285"/>
      <c r="E74" s="311"/>
      <c r="F74" s="324"/>
      <c r="G74" s="308"/>
      <c r="H74" s="312"/>
      <c r="I74" s="116" t="s">
        <v>134</v>
      </c>
      <c r="J74" s="22"/>
      <c r="K74" s="25"/>
      <c r="L74" s="313"/>
      <c r="M74" s="297"/>
      <c r="N74" s="317"/>
      <c r="O74" s="318"/>
      <c r="P74" s="285"/>
    </row>
    <row r="75" spans="2:16" ht="15" customHeight="1" x14ac:dyDescent="0.15">
      <c r="B75" s="299"/>
      <c r="C75" s="291" t="s">
        <v>47</v>
      </c>
      <c r="D75" s="285" t="s">
        <v>171</v>
      </c>
      <c r="E75" s="301" t="s">
        <v>172</v>
      </c>
      <c r="F75" s="303" t="s">
        <v>173</v>
      </c>
      <c r="G75" s="319"/>
      <c r="H75" s="312" t="s">
        <v>174</v>
      </c>
      <c r="I75" s="114" t="s">
        <v>175</v>
      </c>
      <c r="J75" s="115" t="s">
        <v>176</v>
      </c>
      <c r="K75" s="155" t="s">
        <v>177</v>
      </c>
      <c r="L75" s="313"/>
      <c r="M75" s="295" t="str" cm="1">
        <f t="array" ref="M75">IF(L75="", "maak een keuze voor de volwassenheid", INDEX('Volwassenheid beheersmaatregel'!C14:G14, L75))</f>
        <v>maak een keuze voor de volwassenheid</v>
      </c>
      <c r="N75" s="317"/>
      <c r="O75" s="318"/>
      <c r="P75" s="285"/>
    </row>
    <row r="76" spans="2:16" ht="15.75" customHeight="1" x14ac:dyDescent="0.15">
      <c r="B76" s="299"/>
      <c r="C76" s="292"/>
      <c r="D76" s="285"/>
      <c r="E76" s="302"/>
      <c r="F76" s="304"/>
      <c r="G76" s="320"/>
      <c r="H76" s="312"/>
      <c r="I76" s="116" t="s">
        <v>178</v>
      </c>
      <c r="J76" s="117" t="s">
        <v>179</v>
      </c>
      <c r="K76" s="25"/>
      <c r="L76" s="313"/>
      <c r="M76" s="296"/>
      <c r="N76" s="317"/>
      <c r="O76" s="318"/>
      <c r="P76" s="285"/>
    </row>
    <row r="77" spans="2:16" ht="21" customHeight="1" x14ac:dyDescent="0.15">
      <c r="B77" s="299"/>
      <c r="C77" s="292"/>
      <c r="D77" s="285"/>
      <c r="E77" s="302"/>
      <c r="F77" s="304"/>
      <c r="G77" s="320"/>
      <c r="H77" s="312"/>
      <c r="I77" s="116" t="s">
        <v>180</v>
      </c>
      <c r="J77" s="117" t="s">
        <v>181</v>
      </c>
      <c r="K77" s="25"/>
      <c r="L77" s="313"/>
      <c r="M77" s="296"/>
      <c r="N77" s="317"/>
      <c r="O77" s="318"/>
      <c r="P77" s="285"/>
    </row>
    <row r="78" spans="2:16" ht="20.25" customHeight="1" x14ac:dyDescent="0.15">
      <c r="B78" s="299"/>
      <c r="C78" s="292"/>
      <c r="D78" s="285"/>
      <c r="E78" s="302"/>
      <c r="F78" s="304"/>
      <c r="G78" s="320"/>
      <c r="H78" s="312"/>
      <c r="I78" s="116" t="s">
        <v>182</v>
      </c>
      <c r="J78" s="117" t="s">
        <v>183</v>
      </c>
      <c r="K78" s="25"/>
      <c r="L78" s="313"/>
      <c r="M78" s="296"/>
      <c r="N78" s="317"/>
      <c r="O78" s="318"/>
      <c r="P78" s="285"/>
    </row>
    <row r="79" spans="2:16" ht="16.5" customHeight="1" x14ac:dyDescent="0.15">
      <c r="B79" s="299"/>
      <c r="C79" s="292"/>
      <c r="D79" s="285"/>
      <c r="E79" s="302"/>
      <c r="F79" s="304"/>
      <c r="G79" s="320"/>
      <c r="H79" s="312"/>
      <c r="I79" s="116" t="s">
        <v>184</v>
      </c>
      <c r="J79" s="117" t="s">
        <v>185</v>
      </c>
      <c r="K79" s="25"/>
      <c r="L79" s="313"/>
      <c r="M79" s="296"/>
      <c r="N79" s="317"/>
      <c r="O79" s="318"/>
      <c r="P79" s="285"/>
    </row>
    <row r="80" spans="2:16" ht="21.75" customHeight="1" x14ac:dyDescent="0.15">
      <c r="B80" s="299"/>
      <c r="C80" s="292"/>
      <c r="D80" s="285"/>
      <c r="E80" s="302"/>
      <c r="F80" s="304"/>
      <c r="G80" s="320"/>
      <c r="H80" s="312"/>
      <c r="I80" s="116" t="s">
        <v>186</v>
      </c>
      <c r="J80" s="117" t="s">
        <v>187</v>
      </c>
      <c r="K80" s="25"/>
      <c r="L80" s="313"/>
      <c r="M80" s="296"/>
      <c r="N80" s="317"/>
      <c r="O80" s="318"/>
      <c r="P80" s="285"/>
    </row>
    <row r="81" spans="2:16" ht="22.5" customHeight="1" x14ac:dyDescent="0.15">
      <c r="B81" s="299"/>
      <c r="C81" s="292"/>
      <c r="D81" s="285"/>
      <c r="E81" s="302"/>
      <c r="F81" s="304"/>
      <c r="G81" s="320"/>
      <c r="H81" s="312"/>
      <c r="I81" s="116" t="s">
        <v>188</v>
      </c>
      <c r="J81" s="117" t="s">
        <v>189</v>
      </c>
      <c r="K81" s="25"/>
      <c r="L81" s="313"/>
      <c r="M81" s="296"/>
      <c r="N81" s="317"/>
      <c r="O81" s="318"/>
      <c r="P81" s="285"/>
    </row>
    <row r="82" spans="2:16" ht="22.5" customHeight="1" x14ac:dyDescent="0.15">
      <c r="B82" s="299"/>
      <c r="C82" s="292"/>
      <c r="D82" s="285"/>
      <c r="E82" s="302"/>
      <c r="F82" s="304"/>
      <c r="G82" s="320"/>
      <c r="H82" s="312"/>
      <c r="I82" s="116" t="s">
        <v>190</v>
      </c>
      <c r="J82" s="117" t="s">
        <v>191</v>
      </c>
      <c r="K82" s="25"/>
      <c r="L82" s="313"/>
      <c r="M82" s="296"/>
      <c r="N82" s="317"/>
      <c r="O82" s="318"/>
      <c r="P82" s="285"/>
    </row>
    <row r="83" spans="2:16" ht="51.75" customHeight="1" x14ac:dyDescent="0.15">
      <c r="B83" s="299"/>
      <c r="C83" s="292"/>
      <c r="D83" s="285"/>
      <c r="E83" s="294"/>
      <c r="F83" s="305"/>
      <c r="G83" s="321"/>
      <c r="H83" s="312"/>
      <c r="I83" s="127" t="s">
        <v>192</v>
      </c>
      <c r="J83" s="154" t="s">
        <v>193</v>
      </c>
      <c r="K83" s="26"/>
      <c r="L83" s="313"/>
      <c r="M83" s="297"/>
      <c r="N83" s="317"/>
      <c r="O83" s="318"/>
      <c r="P83" s="285"/>
    </row>
    <row r="84" spans="2:16" ht="15.75" customHeight="1" x14ac:dyDescent="0.15">
      <c r="B84" s="299"/>
      <c r="C84" s="292"/>
      <c r="D84" s="285" t="s">
        <v>194</v>
      </c>
      <c r="E84" s="301" t="s">
        <v>195</v>
      </c>
      <c r="F84" s="306" t="s">
        <v>196</v>
      </c>
      <c r="G84" s="319"/>
      <c r="H84" s="312" t="s">
        <v>197</v>
      </c>
      <c r="I84" s="116" t="s">
        <v>175</v>
      </c>
      <c r="J84" s="101" t="s">
        <v>176</v>
      </c>
      <c r="K84" s="116" t="s">
        <v>198</v>
      </c>
      <c r="L84" s="313"/>
      <c r="M84" s="295" t="str" cm="1">
        <f t="array" ref="M84">IF(L84="", "maak een keuze voor de volwassenheid", INDEX('Volwassenheid beheersmaatregel'!C15:G15, L84))</f>
        <v>maak een keuze voor de volwassenheid</v>
      </c>
      <c r="N84" s="326"/>
      <c r="O84" s="318"/>
      <c r="P84" s="285"/>
    </row>
    <row r="85" spans="2:16" ht="15.75" customHeight="1" x14ac:dyDescent="0.15">
      <c r="B85" s="299"/>
      <c r="C85" s="292"/>
      <c r="D85" s="285"/>
      <c r="E85" s="302"/>
      <c r="F85" s="307"/>
      <c r="G85" s="320"/>
      <c r="H85" s="312"/>
      <c r="I85" s="116" t="s">
        <v>178</v>
      </c>
      <c r="J85" s="101" t="s">
        <v>179</v>
      </c>
      <c r="K85" s="116" t="s">
        <v>199</v>
      </c>
      <c r="L85" s="313"/>
      <c r="M85" s="296"/>
      <c r="N85" s="326"/>
      <c r="O85" s="318"/>
      <c r="P85" s="285"/>
    </row>
    <row r="86" spans="2:16" ht="17.25" customHeight="1" x14ac:dyDescent="0.15">
      <c r="B86" s="299"/>
      <c r="C86" s="292"/>
      <c r="D86" s="285"/>
      <c r="E86" s="302"/>
      <c r="F86" s="307"/>
      <c r="G86" s="320"/>
      <c r="H86" s="312"/>
      <c r="I86" s="116" t="s">
        <v>180</v>
      </c>
      <c r="J86" s="101" t="s">
        <v>181</v>
      </c>
      <c r="K86" s="116" t="s">
        <v>200</v>
      </c>
      <c r="L86" s="313"/>
      <c r="M86" s="296"/>
      <c r="N86" s="326"/>
      <c r="O86" s="318"/>
      <c r="P86" s="285"/>
    </row>
    <row r="87" spans="2:16" ht="16.5" customHeight="1" x14ac:dyDescent="0.15">
      <c r="B87" s="299"/>
      <c r="C87" s="292"/>
      <c r="D87" s="285"/>
      <c r="E87" s="302"/>
      <c r="F87" s="307"/>
      <c r="G87" s="320"/>
      <c r="H87" s="312"/>
      <c r="I87" s="116" t="s">
        <v>182</v>
      </c>
      <c r="J87" s="101" t="s">
        <v>184</v>
      </c>
      <c r="K87" s="116" t="s">
        <v>201</v>
      </c>
      <c r="L87" s="313"/>
      <c r="M87" s="296"/>
      <c r="N87" s="326"/>
      <c r="O87" s="318"/>
      <c r="P87" s="285"/>
    </row>
    <row r="88" spans="2:16" ht="15" customHeight="1" x14ac:dyDescent="0.15">
      <c r="B88" s="299"/>
      <c r="C88" s="292"/>
      <c r="D88" s="285"/>
      <c r="E88" s="302"/>
      <c r="F88" s="307"/>
      <c r="G88" s="320"/>
      <c r="H88" s="312"/>
      <c r="I88" s="116" t="s">
        <v>185</v>
      </c>
      <c r="J88" s="101" t="s">
        <v>186</v>
      </c>
      <c r="K88" s="21"/>
      <c r="L88" s="313"/>
      <c r="M88" s="296"/>
      <c r="N88" s="326"/>
      <c r="O88" s="318"/>
      <c r="P88" s="285"/>
    </row>
    <row r="89" spans="2:16" ht="15" customHeight="1" x14ac:dyDescent="0.15">
      <c r="B89" s="299"/>
      <c r="C89" s="292"/>
      <c r="D89" s="285"/>
      <c r="E89" s="302"/>
      <c r="F89" s="307"/>
      <c r="G89" s="320"/>
      <c r="H89" s="312"/>
      <c r="I89" s="116" t="s">
        <v>187</v>
      </c>
      <c r="J89" s="101" t="s">
        <v>188</v>
      </c>
      <c r="K89" s="21"/>
      <c r="L89" s="313"/>
      <c r="M89" s="296"/>
      <c r="N89" s="326"/>
      <c r="O89" s="318"/>
      <c r="P89" s="285"/>
    </row>
    <row r="90" spans="2:16" ht="13.5" customHeight="1" x14ac:dyDescent="0.15">
      <c r="B90" s="299"/>
      <c r="C90" s="292"/>
      <c r="D90" s="285"/>
      <c r="E90" s="302"/>
      <c r="F90" s="307"/>
      <c r="G90" s="320"/>
      <c r="H90" s="312"/>
      <c r="I90" s="116" t="s">
        <v>189</v>
      </c>
      <c r="J90" s="101" t="s">
        <v>190</v>
      </c>
      <c r="K90" s="21"/>
      <c r="L90" s="313"/>
      <c r="M90" s="296"/>
      <c r="N90" s="326"/>
      <c r="O90" s="318"/>
      <c r="P90" s="285"/>
    </row>
    <row r="91" spans="2:16" ht="20.25" customHeight="1" x14ac:dyDescent="0.15">
      <c r="B91" s="299"/>
      <c r="C91" s="292"/>
      <c r="D91" s="285"/>
      <c r="E91" s="302"/>
      <c r="F91" s="307"/>
      <c r="G91" s="320"/>
      <c r="H91" s="312"/>
      <c r="I91" s="116" t="s">
        <v>191</v>
      </c>
      <c r="J91" s="101" t="s">
        <v>192</v>
      </c>
      <c r="K91" s="21"/>
      <c r="L91" s="313"/>
      <c r="M91" s="296"/>
      <c r="N91" s="326"/>
      <c r="O91" s="318"/>
      <c r="P91" s="285"/>
    </row>
    <row r="92" spans="2:16" ht="98.25" customHeight="1" x14ac:dyDescent="0.15">
      <c r="B92" s="299"/>
      <c r="C92" s="293"/>
      <c r="D92" s="285"/>
      <c r="E92" s="294"/>
      <c r="F92" s="308"/>
      <c r="G92" s="321"/>
      <c r="H92" s="312"/>
      <c r="I92" s="127" t="s">
        <v>193</v>
      </c>
      <c r="J92" s="26"/>
      <c r="K92" s="21"/>
      <c r="L92" s="313"/>
      <c r="M92" s="297"/>
      <c r="N92" s="326"/>
      <c r="O92" s="318"/>
      <c r="P92" s="285"/>
    </row>
    <row r="93" spans="2:16" ht="15.75" customHeight="1" x14ac:dyDescent="0.15">
      <c r="B93" s="299"/>
      <c r="C93" s="298" t="s">
        <v>48</v>
      </c>
      <c r="D93" s="285" t="s">
        <v>202</v>
      </c>
      <c r="E93" s="301" t="s">
        <v>203</v>
      </c>
      <c r="F93" s="306" t="s">
        <v>204</v>
      </c>
      <c r="G93" s="303" t="s">
        <v>205</v>
      </c>
      <c r="H93" s="312" t="s">
        <v>206</v>
      </c>
      <c r="I93" s="116" t="s">
        <v>207</v>
      </c>
      <c r="J93" s="129" t="s">
        <v>208</v>
      </c>
      <c r="K93" s="114" t="s">
        <v>209</v>
      </c>
      <c r="L93" s="313"/>
      <c r="M93" s="295" t="str" cm="1">
        <f t="array" ref="M93">IF(L93="", "maak een keuze voor de volwassenheid", INDEX('Volwassenheid beheersmaatregel'!C17:G17, L93))</f>
        <v>maak een keuze voor de volwassenheid</v>
      </c>
      <c r="N93" s="317"/>
      <c r="O93" s="318"/>
      <c r="P93" s="285"/>
    </row>
    <row r="94" spans="2:16" ht="15.75" customHeight="1" x14ac:dyDescent="0.15">
      <c r="B94" s="299"/>
      <c r="C94" s="299"/>
      <c r="D94" s="285"/>
      <c r="E94" s="302"/>
      <c r="F94" s="307"/>
      <c r="G94" s="304"/>
      <c r="H94" s="312"/>
      <c r="I94" s="116" t="s">
        <v>210</v>
      </c>
      <c r="J94" s="129" t="s">
        <v>211</v>
      </c>
      <c r="K94" s="21"/>
      <c r="L94" s="313"/>
      <c r="M94" s="296"/>
      <c r="N94" s="317"/>
      <c r="O94" s="318"/>
      <c r="P94" s="285"/>
    </row>
    <row r="95" spans="2:16" ht="15" customHeight="1" x14ac:dyDescent="0.15">
      <c r="B95" s="299"/>
      <c r="C95" s="299"/>
      <c r="D95" s="285"/>
      <c r="E95" s="302"/>
      <c r="F95" s="307"/>
      <c r="G95" s="304"/>
      <c r="H95" s="312"/>
      <c r="I95" s="116" t="s">
        <v>212</v>
      </c>
      <c r="J95" s="129" t="s">
        <v>213</v>
      </c>
      <c r="K95" s="21"/>
      <c r="L95" s="313"/>
      <c r="M95" s="296"/>
      <c r="N95" s="317"/>
      <c r="O95" s="318"/>
      <c r="P95" s="285"/>
    </row>
    <row r="96" spans="2:16" ht="15.75" customHeight="1" x14ac:dyDescent="0.15">
      <c r="B96" s="299"/>
      <c r="C96" s="299"/>
      <c r="D96" s="285"/>
      <c r="E96" s="302"/>
      <c r="F96" s="307"/>
      <c r="G96" s="304"/>
      <c r="H96" s="312"/>
      <c r="I96" s="116" t="s">
        <v>213</v>
      </c>
      <c r="J96" s="129" t="s">
        <v>176</v>
      </c>
      <c r="K96" s="21"/>
      <c r="L96" s="313"/>
      <c r="M96" s="296"/>
      <c r="N96" s="317"/>
      <c r="O96" s="318"/>
      <c r="P96" s="285"/>
    </row>
    <row r="97" spans="2:16" ht="15" customHeight="1" x14ac:dyDescent="0.15">
      <c r="B97" s="299"/>
      <c r="C97" s="299"/>
      <c r="D97" s="285"/>
      <c r="E97" s="302"/>
      <c r="F97" s="307"/>
      <c r="G97" s="304"/>
      <c r="H97" s="312"/>
      <c r="I97" s="116" t="s">
        <v>178</v>
      </c>
      <c r="J97" s="129" t="s">
        <v>179</v>
      </c>
      <c r="K97" s="21"/>
      <c r="L97" s="313"/>
      <c r="M97" s="296"/>
      <c r="N97" s="317"/>
      <c r="O97" s="318"/>
      <c r="P97" s="285"/>
    </row>
    <row r="98" spans="2:16" ht="18" customHeight="1" x14ac:dyDescent="0.15">
      <c r="B98" s="299"/>
      <c r="C98" s="299"/>
      <c r="D98" s="285"/>
      <c r="E98" s="302"/>
      <c r="F98" s="307"/>
      <c r="G98" s="304"/>
      <c r="H98" s="312"/>
      <c r="I98" s="116" t="s">
        <v>180</v>
      </c>
      <c r="J98" s="129" t="s">
        <v>181</v>
      </c>
      <c r="K98" s="21"/>
      <c r="L98" s="313"/>
      <c r="M98" s="296"/>
      <c r="N98" s="317"/>
      <c r="O98" s="318"/>
      <c r="P98" s="285"/>
    </row>
    <row r="99" spans="2:16" ht="19.5" customHeight="1" x14ac:dyDescent="0.15">
      <c r="B99" s="299"/>
      <c r="C99" s="299"/>
      <c r="D99" s="285"/>
      <c r="E99" s="302"/>
      <c r="F99" s="307"/>
      <c r="G99" s="304"/>
      <c r="H99" s="312"/>
      <c r="I99" s="116" t="s">
        <v>182</v>
      </c>
      <c r="J99" s="129" t="s">
        <v>214</v>
      </c>
      <c r="K99" s="21"/>
      <c r="L99" s="313"/>
      <c r="M99" s="296"/>
      <c r="N99" s="317"/>
      <c r="O99" s="318"/>
      <c r="P99" s="285"/>
    </row>
    <row r="100" spans="2:16" ht="15" customHeight="1" x14ac:dyDescent="0.15">
      <c r="B100" s="299"/>
      <c r="C100" s="299"/>
      <c r="D100" s="285"/>
      <c r="E100" s="302"/>
      <c r="F100" s="307"/>
      <c r="G100" s="304"/>
      <c r="H100" s="312"/>
      <c r="I100" s="116" t="s">
        <v>215</v>
      </c>
      <c r="J100" s="129" t="s">
        <v>216</v>
      </c>
      <c r="K100" s="21"/>
      <c r="L100" s="313"/>
      <c r="M100" s="296"/>
      <c r="N100" s="317"/>
      <c r="O100" s="318"/>
      <c r="P100" s="285"/>
    </row>
    <row r="101" spans="2:16" ht="17.25" customHeight="1" x14ac:dyDescent="0.15">
      <c r="B101" s="299"/>
      <c r="C101" s="299"/>
      <c r="D101" s="285"/>
      <c r="E101" s="302"/>
      <c r="F101" s="307"/>
      <c r="G101" s="304"/>
      <c r="H101" s="312"/>
      <c r="I101" s="116" t="s">
        <v>217</v>
      </c>
      <c r="J101" s="129" t="s">
        <v>218</v>
      </c>
      <c r="K101" s="21"/>
      <c r="L101" s="313"/>
      <c r="M101" s="296"/>
      <c r="N101" s="317"/>
      <c r="O101" s="318"/>
      <c r="P101" s="285"/>
    </row>
    <row r="102" spans="2:16" ht="19.5" customHeight="1" x14ac:dyDescent="0.15">
      <c r="B102" s="299"/>
      <c r="C102" s="299"/>
      <c r="D102" s="285"/>
      <c r="E102" s="302"/>
      <c r="F102" s="307"/>
      <c r="G102" s="304"/>
      <c r="H102" s="312"/>
      <c r="I102" s="116" t="s">
        <v>219</v>
      </c>
      <c r="J102" s="129" t="s">
        <v>220</v>
      </c>
      <c r="K102" s="21"/>
      <c r="L102" s="313"/>
      <c r="M102" s="296"/>
      <c r="N102" s="317"/>
      <c r="O102" s="318"/>
      <c r="P102" s="285"/>
    </row>
    <row r="103" spans="2:16" ht="18.75" customHeight="1" x14ac:dyDescent="0.15">
      <c r="B103" s="299"/>
      <c r="C103" s="299"/>
      <c r="D103" s="285"/>
      <c r="E103" s="302"/>
      <c r="F103" s="307"/>
      <c r="G103" s="304"/>
      <c r="H103" s="312"/>
      <c r="I103" s="116" t="s">
        <v>221</v>
      </c>
      <c r="J103" s="129" t="s">
        <v>222</v>
      </c>
      <c r="K103" s="21"/>
      <c r="L103" s="313"/>
      <c r="M103" s="296"/>
      <c r="N103" s="317"/>
      <c r="O103" s="318"/>
      <c r="P103" s="285"/>
    </row>
    <row r="104" spans="2:16" ht="18" customHeight="1" x14ac:dyDescent="0.15">
      <c r="B104" s="299"/>
      <c r="C104" s="299"/>
      <c r="D104" s="285"/>
      <c r="E104" s="302"/>
      <c r="F104" s="307"/>
      <c r="G104" s="304"/>
      <c r="H104" s="312"/>
      <c r="I104" s="116" t="s">
        <v>223</v>
      </c>
      <c r="J104" s="129" t="s">
        <v>224</v>
      </c>
      <c r="K104" s="21"/>
      <c r="L104" s="313"/>
      <c r="M104" s="296"/>
      <c r="N104" s="317"/>
      <c r="O104" s="318"/>
      <c r="P104" s="285"/>
    </row>
    <row r="105" spans="2:16" ht="20.25" customHeight="1" x14ac:dyDescent="0.15">
      <c r="B105" s="299"/>
      <c r="C105" s="299"/>
      <c r="D105" s="285"/>
      <c r="E105" s="294"/>
      <c r="F105" s="308"/>
      <c r="G105" s="305"/>
      <c r="H105" s="312"/>
      <c r="I105" s="116" t="s">
        <v>225</v>
      </c>
      <c r="J105" s="25"/>
      <c r="K105" s="21"/>
      <c r="L105" s="313"/>
      <c r="M105" s="297"/>
      <c r="N105" s="317"/>
      <c r="O105" s="318"/>
      <c r="P105" s="285"/>
    </row>
    <row r="106" spans="2:16" ht="16.5" customHeight="1" x14ac:dyDescent="0.15">
      <c r="B106" s="299"/>
      <c r="C106" s="299"/>
      <c r="D106" s="285" t="s">
        <v>226</v>
      </c>
      <c r="E106" s="301" t="s">
        <v>227</v>
      </c>
      <c r="F106" s="306" t="s">
        <v>228</v>
      </c>
      <c r="G106" s="319"/>
      <c r="H106" s="312" t="s">
        <v>229</v>
      </c>
      <c r="I106" s="114" t="s">
        <v>207</v>
      </c>
      <c r="J106" s="115" t="s">
        <v>208</v>
      </c>
      <c r="K106" s="155" t="s">
        <v>209</v>
      </c>
      <c r="L106" s="313"/>
      <c r="M106" s="295" t="str" cm="1">
        <f t="array" ref="M106">IF(L106="", "maak een keuze voor de volwassenheid", INDEX('Volwassenheid beheersmaatregel'!C17:G17, L93))</f>
        <v>maak een keuze voor de volwassenheid</v>
      </c>
      <c r="N106" s="317"/>
      <c r="O106" s="318"/>
      <c r="P106" s="285"/>
    </row>
    <row r="107" spans="2:16" ht="15" x14ac:dyDescent="0.15">
      <c r="B107" s="299"/>
      <c r="C107" s="299"/>
      <c r="D107" s="285"/>
      <c r="E107" s="302"/>
      <c r="F107" s="307"/>
      <c r="G107" s="320"/>
      <c r="H107" s="312"/>
      <c r="I107" s="116" t="s">
        <v>210</v>
      </c>
      <c r="J107" s="117" t="s">
        <v>211</v>
      </c>
      <c r="K107" s="101" t="s">
        <v>230</v>
      </c>
      <c r="L107" s="313"/>
      <c r="M107" s="296"/>
      <c r="N107" s="317"/>
      <c r="O107" s="318"/>
      <c r="P107" s="285"/>
    </row>
    <row r="108" spans="2:16" ht="15" customHeight="1" x14ac:dyDescent="0.15">
      <c r="B108" s="299"/>
      <c r="C108" s="299"/>
      <c r="D108" s="285"/>
      <c r="E108" s="302"/>
      <c r="F108" s="307"/>
      <c r="G108" s="320"/>
      <c r="H108" s="312"/>
      <c r="I108" s="116" t="s">
        <v>212</v>
      </c>
      <c r="J108" s="117" t="s">
        <v>231</v>
      </c>
      <c r="K108" s="101" t="s">
        <v>232</v>
      </c>
      <c r="L108" s="313"/>
      <c r="M108" s="296"/>
      <c r="N108" s="317"/>
      <c r="O108" s="318"/>
      <c r="P108" s="285"/>
    </row>
    <row r="109" spans="2:16" ht="18.600000000000001" customHeight="1" x14ac:dyDescent="0.15">
      <c r="B109" s="299"/>
      <c r="C109" s="299"/>
      <c r="D109" s="285"/>
      <c r="E109" s="302"/>
      <c r="F109" s="307"/>
      <c r="G109" s="320"/>
      <c r="H109" s="312"/>
      <c r="I109" s="116" t="s">
        <v>213</v>
      </c>
      <c r="J109" s="117" t="s">
        <v>176</v>
      </c>
      <c r="K109" s="101" t="s">
        <v>233</v>
      </c>
      <c r="L109" s="313"/>
      <c r="M109" s="296"/>
      <c r="N109" s="317"/>
      <c r="O109" s="318"/>
      <c r="P109" s="285"/>
    </row>
    <row r="110" spans="2:16" ht="18.75" customHeight="1" x14ac:dyDescent="0.25">
      <c r="B110" s="299"/>
      <c r="C110" s="299"/>
      <c r="D110" s="285"/>
      <c r="E110" s="302"/>
      <c r="F110" s="307"/>
      <c r="G110" s="320"/>
      <c r="H110" s="312"/>
      <c r="I110" s="116" t="s">
        <v>178</v>
      </c>
      <c r="J110" s="117" t="s">
        <v>179</v>
      </c>
      <c r="K110" s="156" t="s">
        <v>234</v>
      </c>
      <c r="L110" s="313"/>
      <c r="M110" s="296"/>
      <c r="N110" s="317"/>
      <c r="O110" s="318"/>
      <c r="P110" s="285"/>
    </row>
    <row r="111" spans="2:16" ht="19.5" customHeight="1" x14ac:dyDescent="0.25">
      <c r="B111" s="299"/>
      <c r="C111" s="299"/>
      <c r="D111" s="285"/>
      <c r="E111" s="302"/>
      <c r="F111" s="307"/>
      <c r="G111" s="320"/>
      <c r="H111" s="312"/>
      <c r="I111" s="116" t="s">
        <v>180</v>
      </c>
      <c r="J111" s="117" t="s">
        <v>181</v>
      </c>
      <c r="K111" s="156" t="s">
        <v>235</v>
      </c>
      <c r="L111" s="313"/>
      <c r="M111" s="296"/>
      <c r="N111" s="317"/>
      <c r="O111" s="318"/>
      <c r="P111" s="285"/>
    </row>
    <row r="112" spans="2:16" ht="24" customHeight="1" x14ac:dyDescent="0.15">
      <c r="B112" s="299"/>
      <c r="C112" s="299"/>
      <c r="D112" s="285"/>
      <c r="E112" s="302"/>
      <c r="F112" s="307"/>
      <c r="G112" s="320"/>
      <c r="H112" s="312"/>
      <c r="I112" s="116" t="s">
        <v>182</v>
      </c>
      <c r="J112" s="117" t="s">
        <v>214</v>
      </c>
      <c r="K112" s="25"/>
      <c r="L112" s="313"/>
      <c r="M112" s="296"/>
      <c r="N112" s="317"/>
      <c r="O112" s="318"/>
      <c r="P112" s="285"/>
    </row>
    <row r="113" spans="2:16" ht="16.5" customHeight="1" x14ac:dyDescent="0.15">
      <c r="B113" s="299"/>
      <c r="C113" s="299"/>
      <c r="D113" s="285"/>
      <c r="E113" s="302"/>
      <c r="F113" s="307"/>
      <c r="G113" s="320"/>
      <c r="H113" s="312"/>
      <c r="I113" s="116" t="s">
        <v>215</v>
      </c>
      <c r="J113" s="117" t="s">
        <v>216</v>
      </c>
      <c r="K113" s="25"/>
      <c r="L113" s="313"/>
      <c r="M113" s="296"/>
      <c r="N113" s="317"/>
      <c r="O113" s="318"/>
      <c r="P113" s="285"/>
    </row>
    <row r="114" spans="2:16" ht="20.25" customHeight="1" x14ac:dyDescent="0.15">
      <c r="B114" s="299"/>
      <c r="C114" s="299"/>
      <c r="D114" s="285"/>
      <c r="E114" s="302"/>
      <c r="F114" s="307"/>
      <c r="G114" s="320"/>
      <c r="H114" s="312"/>
      <c r="I114" s="116" t="s">
        <v>217</v>
      </c>
      <c r="J114" s="117" t="s">
        <v>218</v>
      </c>
      <c r="K114" s="157"/>
      <c r="L114" s="313"/>
      <c r="M114" s="296"/>
      <c r="N114" s="317"/>
      <c r="O114" s="318"/>
      <c r="P114" s="285"/>
    </row>
    <row r="115" spans="2:16" ht="15.75" customHeight="1" x14ac:dyDescent="0.15">
      <c r="B115" s="299"/>
      <c r="C115" s="299"/>
      <c r="D115" s="285"/>
      <c r="E115" s="302"/>
      <c r="F115" s="307"/>
      <c r="G115" s="320"/>
      <c r="H115" s="312"/>
      <c r="I115" s="116" t="s">
        <v>219</v>
      </c>
      <c r="J115" s="117" t="s">
        <v>220</v>
      </c>
      <c r="K115" s="157"/>
      <c r="L115" s="313"/>
      <c r="M115" s="296"/>
      <c r="N115" s="317"/>
      <c r="O115" s="318"/>
      <c r="P115" s="285"/>
    </row>
    <row r="116" spans="2:16" ht="18.75" customHeight="1" x14ac:dyDescent="0.15">
      <c r="B116" s="299"/>
      <c r="C116" s="299"/>
      <c r="D116" s="285"/>
      <c r="E116" s="302"/>
      <c r="F116" s="307"/>
      <c r="G116" s="320"/>
      <c r="H116" s="312"/>
      <c r="I116" s="116" t="s">
        <v>221</v>
      </c>
      <c r="J116" s="117" t="s">
        <v>222</v>
      </c>
      <c r="K116" s="25"/>
      <c r="L116" s="313"/>
      <c r="M116" s="296"/>
      <c r="N116" s="317"/>
      <c r="O116" s="318"/>
      <c r="P116" s="285"/>
    </row>
    <row r="117" spans="2:16" ht="19.5" customHeight="1" x14ac:dyDescent="0.15">
      <c r="B117" s="299"/>
      <c r="C117" s="299"/>
      <c r="D117" s="285"/>
      <c r="E117" s="302"/>
      <c r="F117" s="307"/>
      <c r="G117" s="320"/>
      <c r="H117" s="312"/>
      <c r="I117" s="116" t="s">
        <v>223</v>
      </c>
      <c r="J117" s="117" t="s">
        <v>224</v>
      </c>
      <c r="K117" s="25"/>
      <c r="L117" s="313"/>
      <c r="M117" s="296"/>
      <c r="N117" s="317"/>
      <c r="O117" s="318"/>
      <c r="P117" s="285"/>
    </row>
    <row r="118" spans="2:16" ht="18" customHeight="1" x14ac:dyDescent="0.15">
      <c r="B118" s="299"/>
      <c r="C118" s="299"/>
      <c r="D118" s="285"/>
      <c r="E118" s="294"/>
      <c r="F118" s="308"/>
      <c r="G118" s="321"/>
      <c r="H118" s="312"/>
      <c r="I118" s="127" t="s">
        <v>225</v>
      </c>
      <c r="J118" s="24"/>
      <c r="K118" s="26"/>
      <c r="L118" s="313"/>
      <c r="M118" s="297"/>
      <c r="N118" s="317"/>
      <c r="O118" s="318"/>
      <c r="P118" s="285"/>
    </row>
    <row r="119" spans="2:16" ht="20.25" customHeight="1" x14ac:dyDescent="0.15">
      <c r="B119" s="299"/>
      <c r="C119" s="299"/>
      <c r="D119" s="285" t="s">
        <v>236</v>
      </c>
      <c r="E119" s="301" t="s">
        <v>237</v>
      </c>
      <c r="F119" s="303" t="s">
        <v>238</v>
      </c>
      <c r="G119" s="319"/>
      <c r="H119" s="312" t="s">
        <v>239</v>
      </c>
      <c r="I119" s="116" t="s">
        <v>207</v>
      </c>
      <c r="J119" s="101" t="s">
        <v>208</v>
      </c>
      <c r="K119" s="116" t="s">
        <v>159</v>
      </c>
      <c r="L119" s="313"/>
      <c r="M119" s="295" t="str" cm="1">
        <f t="array" ref="M119">IF(L119="", "maak een keuze voor de volwassenheid", INDEX('Volwassenheid beheersmaatregel'!C17:G17, L93))</f>
        <v>maak een keuze voor de volwassenheid</v>
      </c>
      <c r="N119" s="317"/>
      <c r="O119" s="318"/>
      <c r="P119" s="285"/>
    </row>
    <row r="120" spans="2:16" ht="15.75" customHeight="1" x14ac:dyDescent="0.15">
      <c r="B120" s="299"/>
      <c r="C120" s="299"/>
      <c r="D120" s="285"/>
      <c r="E120" s="302"/>
      <c r="F120" s="304"/>
      <c r="G120" s="320"/>
      <c r="H120" s="312"/>
      <c r="I120" s="116" t="s">
        <v>210</v>
      </c>
      <c r="J120" s="101" t="s">
        <v>211</v>
      </c>
      <c r="K120" s="116" t="s">
        <v>172</v>
      </c>
      <c r="L120" s="313"/>
      <c r="M120" s="296"/>
      <c r="N120" s="317"/>
      <c r="O120" s="318"/>
      <c r="P120" s="285"/>
    </row>
    <row r="121" spans="2:16" ht="15" customHeight="1" x14ac:dyDescent="0.15">
      <c r="B121" s="299"/>
      <c r="C121" s="299"/>
      <c r="D121" s="285"/>
      <c r="E121" s="302"/>
      <c r="F121" s="304"/>
      <c r="G121" s="320"/>
      <c r="H121" s="312"/>
      <c r="I121" s="116" t="s">
        <v>212</v>
      </c>
      <c r="J121" s="101" t="s">
        <v>231</v>
      </c>
      <c r="K121" s="116" t="s">
        <v>240</v>
      </c>
      <c r="L121" s="313"/>
      <c r="M121" s="296"/>
      <c r="N121" s="317"/>
      <c r="O121" s="318"/>
      <c r="P121" s="285"/>
    </row>
    <row r="122" spans="2:16" ht="18" customHeight="1" x14ac:dyDescent="0.15">
      <c r="B122" s="299"/>
      <c r="C122" s="299"/>
      <c r="D122" s="285"/>
      <c r="E122" s="302"/>
      <c r="F122" s="304"/>
      <c r="G122" s="320"/>
      <c r="H122" s="312"/>
      <c r="I122" s="116" t="s">
        <v>213</v>
      </c>
      <c r="J122" s="101" t="s">
        <v>176</v>
      </c>
      <c r="K122" s="116" t="s">
        <v>241</v>
      </c>
      <c r="L122" s="313"/>
      <c r="M122" s="296"/>
      <c r="N122" s="317"/>
      <c r="O122" s="318"/>
      <c r="P122" s="285"/>
    </row>
    <row r="123" spans="2:16" ht="15" customHeight="1" x14ac:dyDescent="0.15">
      <c r="B123" s="299"/>
      <c r="C123" s="299"/>
      <c r="D123" s="285"/>
      <c r="E123" s="302"/>
      <c r="F123" s="304"/>
      <c r="G123" s="320"/>
      <c r="H123" s="312"/>
      <c r="I123" s="116" t="s">
        <v>178</v>
      </c>
      <c r="J123" s="101" t="s">
        <v>179</v>
      </c>
      <c r="K123" s="116" t="s">
        <v>203</v>
      </c>
      <c r="L123" s="313"/>
      <c r="M123" s="296"/>
      <c r="N123" s="317"/>
      <c r="O123" s="318"/>
      <c r="P123" s="285"/>
    </row>
    <row r="124" spans="2:16" ht="16.5" customHeight="1" x14ac:dyDescent="0.15">
      <c r="B124" s="299"/>
      <c r="C124" s="299"/>
      <c r="D124" s="285"/>
      <c r="E124" s="302"/>
      <c r="F124" s="304"/>
      <c r="G124" s="320"/>
      <c r="H124" s="312"/>
      <c r="I124" s="116" t="s">
        <v>180</v>
      </c>
      <c r="J124" s="101" t="s">
        <v>181</v>
      </c>
      <c r="K124" s="116" t="s">
        <v>209</v>
      </c>
      <c r="L124" s="313"/>
      <c r="M124" s="296"/>
      <c r="N124" s="317"/>
      <c r="O124" s="318"/>
      <c r="P124" s="285"/>
    </row>
    <row r="125" spans="2:16" ht="18.75" customHeight="1" x14ac:dyDescent="0.15">
      <c r="B125" s="299"/>
      <c r="C125" s="299"/>
      <c r="D125" s="285"/>
      <c r="E125" s="302"/>
      <c r="F125" s="304"/>
      <c r="G125" s="320"/>
      <c r="H125" s="312"/>
      <c r="I125" s="116" t="s">
        <v>182</v>
      </c>
      <c r="J125" s="101" t="s">
        <v>214</v>
      </c>
      <c r="K125" s="21"/>
      <c r="L125" s="313"/>
      <c r="M125" s="296"/>
      <c r="N125" s="317"/>
      <c r="O125" s="318"/>
      <c r="P125" s="285"/>
    </row>
    <row r="126" spans="2:16" ht="15.75" customHeight="1" x14ac:dyDescent="0.15">
      <c r="B126" s="299"/>
      <c r="C126" s="299"/>
      <c r="D126" s="285"/>
      <c r="E126" s="302"/>
      <c r="F126" s="304"/>
      <c r="G126" s="320"/>
      <c r="H126" s="312"/>
      <c r="I126" s="116" t="s">
        <v>215</v>
      </c>
      <c r="J126" s="101" t="s">
        <v>216</v>
      </c>
      <c r="K126" s="21"/>
      <c r="L126" s="313"/>
      <c r="M126" s="296"/>
      <c r="N126" s="317"/>
      <c r="O126" s="318"/>
      <c r="P126" s="285"/>
    </row>
    <row r="127" spans="2:16" ht="17.25" customHeight="1" x14ac:dyDescent="0.15">
      <c r="B127" s="299"/>
      <c r="C127" s="299"/>
      <c r="D127" s="285"/>
      <c r="E127" s="302"/>
      <c r="F127" s="304"/>
      <c r="G127" s="320"/>
      <c r="H127" s="312"/>
      <c r="I127" s="116" t="s">
        <v>217</v>
      </c>
      <c r="J127" s="101" t="s">
        <v>218</v>
      </c>
      <c r="K127" s="21"/>
      <c r="L127" s="313"/>
      <c r="M127" s="296"/>
      <c r="N127" s="317"/>
      <c r="O127" s="318"/>
      <c r="P127" s="285"/>
    </row>
    <row r="128" spans="2:16" ht="20.25" customHeight="1" x14ac:dyDescent="0.15">
      <c r="B128" s="299"/>
      <c r="C128" s="299"/>
      <c r="D128" s="285"/>
      <c r="E128" s="302"/>
      <c r="F128" s="304"/>
      <c r="G128" s="320"/>
      <c r="H128" s="312"/>
      <c r="I128" s="116" t="s">
        <v>219</v>
      </c>
      <c r="J128" s="101" t="s">
        <v>220</v>
      </c>
      <c r="K128" s="21"/>
      <c r="L128" s="313"/>
      <c r="M128" s="296"/>
      <c r="N128" s="317"/>
      <c r="O128" s="318"/>
      <c r="P128" s="285"/>
    </row>
    <row r="129" spans="2:16" ht="15" customHeight="1" x14ac:dyDescent="0.15">
      <c r="B129" s="299"/>
      <c r="C129" s="299"/>
      <c r="D129" s="285"/>
      <c r="E129" s="302"/>
      <c r="F129" s="304"/>
      <c r="G129" s="320"/>
      <c r="H129" s="312"/>
      <c r="I129" s="116" t="s">
        <v>221</v>
      </c>
      <c r="J129" s="101" t="s">
        <v>222</v>
      </c>
      <c r="K129" s="21"/>
      <c r="L129" s="313"/>
      <c r="M129" s="296"/>
      <c r="N129" s="317"/>
      <c r="O129" s="318"/>
      <c r="P129" s="285"/>
    </row>
    <row r="130" spans="2:16" ht="15.75" customHeight="1" x14ac:dyDescent="0.15">
      <c r="B130" s="299"/>
      <c r="C130" s="299"/>
      <c r="D130" s="285"/>
      <c r="E130" s="302"/>
      <c r="F130" s="304"/>
      <c r="G130" s="320"/>
      <c r="H130" s="312"/>
      <c r="I130" s="116" t="s">
        <v>223</v>
      </c>
      <c r="J130" s="101" t="s">
        <v>224</v>
      </c>
      <c r="K130" s="21"/>
      <c r="L130" s="313"/>
      <c r="M130" s="296"/>
      <c r="N130" s="317"/>
      <c r="O130" s="318"/>
      <c r="P130" s="285"/>
    </row>
    <row r="131" spans="2:16" ht="60.75" customHeight="1" x14ac:dyDescent="0.15">
      <c r="B131" s="299"/>
      <c r="C131" s="300"/>
      <c r="D131" s="285"/>
      <c r="E131" s="294"/>
      <c r="F131" s="305"/>
      <c r="G131" s="321"/>
      <c r="H131" s="312"/>
      <c r="I131" s="127" t="s">
        <v>225</v>
      </c>
      <c r="J131" s="26"/>
      <c r="K131" s="23"/>
      <c r="L131" s="313"/>
      <c r="M131" s="297"/>
      <c r="N131" s="317"/>
      <c r="O131" s="318"/>
      <c r="P131" s="285"/>
    </row>
    <row r="132" spans="2:16" ht="15" customHeight="1" x14ac:dyDescent="0.15">
      <c r="B132" s="299"/>
      <c r="C132" s="298" t="s">
        <v>49</v>
      </c>
      <c r="D132" s="285" t="s">
        <v>242</v>
      </c>
      <c r="E132" s="301" t="s">
        <v>162</v>
      </c>
      <c r="F132" s="322" t="s">
        <v>243</v>
      </c>
      <c r="G132" s="303"/>
      <c r="H132" s="312" t="s">
        <v>244</v>
      </c>
      <c r="I132" s="116" t="s">
        <v>245</v>
      </c>
      <c r="J132" s="129" t="s">
        <v>246</v>
      </c>
      <c r="K132" s="116" t="s">
        <v>247</v>
      </c>
      <c r="L132" s="313"/>
      <c r="M132" s="295" t="str" cm="1">
        <f t="array" ref="M132">IF(L132="", "maak een keuze voor de volwassenheid", INDEX('Volwassenheid beheersmaatregel'!C18:G18, L132))</f>
        <v>maak een keuze voor de volwassenheid</v>
      </c>
      <c r="N132" s="317"/>
      <c r="O132" s="318"/>
      <c r="P132" s="315"/>
    </row>
    <row r="133" spans="2:16" ht="15" customHeight="1" x14ac:dyDescent="0.15">
      <c r="B133" s="299"/>
      <c r="C133" s="299"/>
      <c r="D133" s="285"/>
      <c r="E133" s="302"/>
      <c r="F133" s="323"/>
      <c r="G133" s="304"/>
      <c r="H133" s="312"/>
      <c r="I133" s="116" t="s">
        <v>248</v>
      </c>
      <c r="J133" s="129" t="s">
        <v>249</v>
      </c>
      <c r="K133" s="21"/>
      <c r="L133" s="313"/>
      <c r="M133" s="296"/>
      <c r="N133" s="317"/>
      <c r="O133" s="318"/>
      <c r="P133" s="315"/>
    </row>
    <row r="134" spans="2:16" ht="15" customHeight="1" x14ac:dyDescent="0.15">
      <c r="B134" s="299"/>
      <c r="C134" s="299"/>
      <c r="D134" s="285"/>
      <c r="E134" s="302"/>
      <c r="F134" s="323"/>
      <c r="G134" s="304"/>
      <c r="H134" s="312"/>
      <c r="I134" s="116" t="s">
        <v>250</v>
      </c>
      <c r="J134" s="129" t="s">
        <v>251</v>
      </c>
      <c r="K134" s="21"/>
      <c r="L134" s="313"/>
      <c r="M134" s="296"/>
      <c r="N134" s="317"/>
      <c r="O134" s="318"/>
      <c r="P134" s="315"/>
    </row>
    <row r="135" spans="2:16" ht="15" customHeight="1" x14ac:dyDescent="0.15">
      <c r="B135" s="299"/>
      <c r="C135" s="299"/>
      <c r="D135" s="285"/>
      <c r="E135" s="302"/>
      <c r="F135" s="323"/>
      <c r="G135" s="304"/>
      <c r="H135" s="312"/>
      <c r="I135" s="116" t="s">
        <v>252</v>
      </c>
      <c r="J135" s="129" t="s">
        <v>253</v>
      </c>
      <c r="K135" s="21"/>
      <c r="L135" s="313"/>
      <c r="M135" s="296"/>
      <c r="N135" s="317"/>
      <c r="O135" s="318"/>
      <c r="P135" s="315"/>
    </row>
    <row r="136" spans="2:16" ht="15" customHeight="1" x14ac:dyDescent="0.15">
      <c r="B136" s="299"/>
      <c r="C136" s="299"/>
      <c r="D136" s="285"/>
      <c r="E136" s="294"/>
      <c r="F136" s="324"/>
      <c r="G136" s="305"/>
      <c r="H136" s="312"/>
      <c r="I136" s="23"/>
      <c r="J136" s="26"/>
      <c r="K136" s="23"/>
      <c r="L136" s="313"/>
      <c r="M136" s="297"/>
      <c r="N136" s="317"/>
      <c r="O136" s="318"/>
      <c r="P136" s="315"/>
    </row>
    <row r="137" spans="2:16" ht="15" customHeight="1" x14ac:dyDescent="0.15">
      <c r="B137" s="299"/>
      <c r="C137" s="299"/>
      <c r="D137" s="285" t="s">
        <v>254</v>
      </c>
      <c r="E137" s="301" t="s">
        <v>163</v>
      </c>
      <c r="F137" s="306" t="s">
        <v>255</v>
      </c>
      <c r="G137" s="303"/>
      <c r="H137" s="312" t="s">
        <v>256</v>
      </c>
      <c r="I137" s="116" t="s">
        <v>245</v>
      </c>
      <c r="J137" s="129" t="s">
        <v>246</v>
      </c>
      <c r="K137" s="116" t="s">
        <v>257</v>
      </c>
      <c r="L137" s="313"/>
      <c r="M137" s="295" t="str" cm="1">
        <f t="array" ref="M137">IF(L137="", "maak een keuze voor de volwassenheid", INDEX('Volwassenheid beheersmaatregel'!C19:G19, L137))</f>
        <v>maak een keuze voor de volwassenheid</v>
      </c>
      <c r="N137" s="317"/>
      <c r="O137" s="318"/>
      <c r="P137" s="315"/>
    </row>
    <row r="138" spans="2:16" ht="15" customHeight="1" x14ac:dyDescent="0.15">
      <c r="B138" s="299"/>
      <c r="C138" s="299"/>
      <c r="D138" s="285"/>
      <c r="E138" s="302"/>
      <c r="F138" s="307"/>
      <c r="G138" s="304"/>
      <c r="H138" s="312"/>
      <c r="I138" s="116" t="s">
        <v>248</v>
      </c>
      <c r="J138" s="129" t="s">
        <v>249</v>
      </c>
      <c r="K138" s="21"/>
      <c r="L138" s="313"/>
      <c r="M138" s="296"/>
      <c r="N138" s="317"/>
      <c r="O138" s="318"/>
      <c r="P138" s="315"/>
    </row>
    <row r="139" spans="2:16" ht="15" customHeight="1" x14ac:dyDescent="0.15">
      <c r="B139" s="299"/>
      <c r="C139" s="299"/>
      <c r="D139" s="285"/>
      <c r="E139" s="302"/>
      <c r="F139" s="307"/>
      <c r="G139" s="304"/>
      <c r="H139" s="312"/>
      <c r="I139" s="116" t="s">
        <v>250</v>
      </c>
      <c r="J139" s="129" t="s">
        <v>251</v>
      </c>
      <c r="K139" s="21"/>
      <c r="L139" s="313"/>
      <c r="M139" s="296"/>
      <c r="N139" s="317"/>
      <c r="O139" s="318"/>
      <c r="P139" s="315"/>
    </row>
    <row r="140" spans="2:16" ht="15" customHeight="1" x14ac:dyDescent="0.15">
      <c r="B140" s="299"/>
      <c r="C140" s="299"/>
      <c r="D140" s="285"/>
      <c r="E140" s="302"/>
      <c r="F140" s="307"/>
      <c r="G140" s="304"/>
      <c r="H140" s="312"/>
      <c r="I140" s="116" t="s">
        <v>252</v>
      </c>
      <c r="J140" s="129" t="s">
        <v>253</v>
      </c>
      <c r="K140" s="21"/>
      <c r="L140" s="313"/>
      <c r="M140" s="296"/>
      <c r="N140" s="317"/>
      <c r="O140" s="318"/>
      <c r="P140" s="315"/>
    </row>
    <row r="141" spans="2:16" ht="81" customHeight="1" x14ac:dyDescent="0.15">
      <c r="B141" s="299"/>
      <c r="C141" s="300"/>
      <c r="D141" s="285"/>
      <c r="E141" s="294"/>
      <c r="F141" s="308"/>
      <c r="G141" s="305"/>
      <c r="H141" s="312"/>
      <c r="I141" s="23"/>
      <c r="J141" s="26"/>
      <c r="K141" s="23"/>
      <c r="L141" s="313"/>
      <c r="M141" s="297"/>
      <c r="N141" s="317"/>
      <c r="O141" s="318"/>
      <c r="P141" s="315"/>
    </row>
    <row r="142" spans="2:16" ht="15" customHeight="1" x14ac:dyDescent="0.15">
      <c r="B142" s="299"/>
      <c r="C142" s="298" t="s">
        <v>50</v>
      </c>
      <c r="D142" s="285" t="s">
        <v>258</v>
      </c>
      <c r="E142" s="301" t="s">
        <v>150</v>
      </c>
      <c r="F142" s="306" t="s">
        <v>259</v>
      </c>
      <c r="G142" s="306" t="s">
        <v>260</v>
      </c>
      <c r="H142" s="312" t="s">
        <v>261</v>
      </c>
      <c r="I142" s="116" t="s">
        <v>245</v>
      </c>
      <c r="J142" s="101" t="s">
        <v>262</v>
      </c>
      <c r="K142" s="116" t="s">
        <v>263</v>
      </c>
      <c r="L142" s="313"/>
      <c r="M142" s="295" t="str" cm="1">
        <f t="array" ref="M142">IF(L142="", "maak een keuze voor de volwassenheid", INDEX('Volwassenheid beheersmaatregel'!C20:G20, L142))</f>
        <v>maak een keuze voor de volwassenheid</v>
      </c>
      <c r="N142" s="317"/>
      <c r="O142" s="318"/>
      <c r="P142" s="315"/>
    </row>
    <row r="143" spans="2:16" ht="15" customHeight="1" x14ac:dyDescent="0.15">
      <c r="B143" s="299"/>
      <c r="C143" s="299"/>
      <c r="D143" s="285"/>
      <c r="E143" s="302"/>
      <c r="F143" s="307"/>
      <c r="G143" s="307"/>
      <c r="H143" s="312"/>
      <c r="I143" s="116" t="s">
        <v>264</v>
      </c>
      <c r="J143" s="101" t="s">
        <v>265</v>
      </c>
      <c r="K143" s="21"/>
      <c r="L143" s="313"/>
      <c r="M143" s="296"/>
      <c r="N143" s="317"/>
      <c r="O143" s="318"/>
      <c r="P143" s="315"/>
    </row>
    <row r="144" spans="2:16" ht="15" customHeight="1" x14ac:dyDescent="0.15">
      <c r="B144" s="299"/>
      <c r="C144" s="299"/>
      <c r="D144" s="285"/>
      <c r="E144" s="302"/>
      <c r="F144" s="307"/>
      <c r="G144" s="307"/>
      <c r="H144" s="312"/>
      <c r="I144" s="116" t="s">
        <v>266</v>
      </c>
      <c r="J144" s="101" t="s">
        <v>267</v>
      </c>
      <c r="K144" s="21"/>
      <c r="L144" s="313"/>
      <c r="M144" s="296"/>
      <c r="N144" s="317"/>
      <c r="O144" s="318"/>
      <c r="P144" s="315"/>
    </row>
    <row r="145" spans="2:16" ht="12.75" customHeight="1" x14ac:dyDescent="0.15">
      <c r="B145" s="299"/>
      <c r="C145" s="299"/>
      <c r="D145" s="285"/>
      <c r="E145" s="302"/>
      <c r="F145" s="307"/>
      <c r="G145" s="307"/>
      <c r="H145" s="312"/>
      <c r="I145" s="116" t="s">
        <v>268</v>
      </c>
      <c r="J145" s="101" t="s">
        <v>269</v>
      </c>
      <c r="K145" s="21"/>
      <c r="L145" s="313"/>
      <c r="M145" s="296"/>
      <c r="N145" s="317"/>
      <c r="O145" s="318"/>
      <c r="P145" s="315"/>
    </row>
    <row r="146" spans="2:16" ht="52.5" customHeight="1" x14ac:dyDescent="0.15">
      <c r="B146" s="299"/>
      <c r="C146" s="300"/>
      <c r="D146" s="285"/>
      <c r="E146" s="294"/>
      <c r="F146" s="308"/>
      <c r="G146" s="308"/>
      <c r="H146" s="312"/>
      <c r="I146" s="23"/>
      <c r="J146" s="26"/>
      <c r="K146" s="23"/>
      <c r="L146" s="313"/>
      <c r="M146" s="297"/>
      <c r="N146" s="317"/>
      <c r="O146" s="318"/>
      <c r="P146" s="315"/>
    </row>
    <row r="147" spans="2:16" ht="15" customHeight="1" x14ac:dyDescent="0.15">
      <c r="B147" s="299"/>
      <c r="C147" s="298" t="s">
        <v>51</v>
      </c>
      <c r="D147" s="285" t="s">
        <v>270</v>
      </c>
      <c r="E147" s="301" t="s">
        <v>271</v>
      </c>
      <c r="F147" s="303" t="s">
        <v>272</v>
      </c>
      <c r="G147" s="319"/>
      <c r="H147" s="312" t="s">
        <v>273</v>
      </c>
      <c r="I147" s="116" t="s">
        <v>274</v>
      </c>
      <c r="J147" s="101" t="s">
        <v>275</v>
      </c>
      <c r="K147" s="116" t="s">
        <v>86</v>
      </c>
      <c r="L147" s="313"/>
      <c r="M147" s="295" t="str" cm="1">
        <f t="array" ref="M147">IF(L147="", "maak een keuze voor de volwassenheid", INDEX('Volwassenheid beheersmaatregel'!C21:G21, L147))</f>
        <v>maak een keuze voor de volwassenheid</v>
      </c>
      <c r="N147" s="317"/>
      <c r="O147" s="318"/>
      <c r="P147" s="285"/>
    </row>
    <row r="148" spans="2:16" ht="15" customHeight="1" x14ac:dyDescent="0.15">
      <c r="B148" s="299"/>
      <c r="C148" s="299"/>
      <c r="D148" s="285"/>
      <c r="E148" s="302"/>
      <c r="F148" s="304"/>
      <c r="G148" s="320"/>
      <c r="H148" s="312"/>
      <c r="I148" s="116" t="s">
        <v>276</v>
      </c>
      <c r="J148" s="101" t="s">
        <v>277</v>
      </c>
      <c r="K148" s="21"/>
      <c r="L148" s="313"/>
      <c r="M148" s="296"/>
      <c r="N148" s="317"/>
      <c r="O148" s="318"/>
      <c r="P148" s="285"/>
    </row>
    <row r="149" spans="2:16" ht="15" customHeight="1" x14ac:dyDescent="0.15">
      <c r="B149" s="299"/>
      <c r="C149" s="299"/>
      <c r="D149" s="285"/>
      <c r="E149" s="302"/>
      <c r="F149" s="304"/>
      <c r="G149" s="320"/>
      <c r="H149" s="312"/>
      <c r="I149" s="116" t="s">
        <v>278</v>
      </c>
      <c r="J149" s="101" t="s">
        <v>279</v>
      </c>
      <c r="K149" s="21"/>
      <c r="L149" s="313"/>
      <c r="M149" s="296"/>
      <c r="N149" s="317"/>
      <c r="O149" s="318"/>
      <c r="P149" s="285"/>
    </row>
    <row r="150" spans="2:16" ht="15.75" customHeight="1" x14ac:dyDescent="0.15">
      <c r="B150" s="299"/>
      <c r="C150" s="299"/>
      <c r="D150" s="285"/>
      <c r="E150" s="302"/>
      <c r="F150" s="304"/>
      <c r="G150" s="320"/>
      <c r="H150" s="312"/>
      <c r="I150" s="116" t="s">
        <v>280</v>
      </c>
      <c r="J150" s="101" t="s">
        <v>281</v>
      </c>
      <c r="K150" s="21"/>
      <c r="L150" s="313"/>
      <c r="M150" s="296"/>
      <c r="N150" s="317"/>
      <c r="O150" s="318"/>
      <c r="P150" s="285"/>
    </row>
    <row r="151" spans="2:16" ht="15.75" customHeight="1" x14ac:dyDescent="0.15">
      <c r="B151" s="299"/>
      <c r="C151" s="299"/>
      <c r="D151" s="285"/>
      <c r="E151" s="302"/>
      <c r="F151" s="304"/>
      <c r="G151" s="320"/>
      <c r="H151" s="312"/>
      <c r="I151" s="116" t="s">
        <v>282</v>
      </c>
      <c r="J151" s="101" t="s">
        <v>283</v>
      </c>
      <c r="K151" s="21"/>
      <c r="L151" s="313"/>
      <c r="M151" s="296"/>
      <c r="N151" s="317"/>
      <c r="O151" s="318"/>
      <c r="P151" s="285"/>
    </row>
    <row r="152" spans="2:16" ht="15.75" customHeight="1" x14ac:dyDescent="0.15">
      <c r="B152" s="299"/>
      <c r="C152" s="299"/>
      <c r="D152" s="285"/>
      <c r="E152" s="302"/>
      <c r="F152" s="304"/>
      <c r="G152" s="320"/>
      <c r="H152" s="312"/>
      <c r="I152" s="116" t="s">
        <v>249</v>
      </c>
      <c r="J152" s="101" t="s">
        <v>284</v>
      </c>
      <c r="K152" s="21"/>
      <c r="L152" s="313"/>
      <c r="M152" s="296"/>
      <c r="N152" s="317"/>
      <c r="O152" s="318"/>
      <c r="P152" s="285"/>
    </row>
    <row r="153" spans="2:16" ht="55.5" customHeight="1" x14ac:dyDescent="0.15">
      <c r="B153" s="299"/>
      <c r="C153" s="300"/>
      <c r="D153" s="285"/>
      <c r="E153" s="294"/>
      <c r="F153" s="305"/>
      <c r="G153" s="321"/>
      <c r="H153" s="312"/>
      <c r="I153" s="127" t="s">
        <v>285</v>
      </c>
      <c r="J153" s="26"/>
      <c r="K153" s="23"/>
      <c r="L153" s="313"/>
      <c r="M153" s="297"/>
      <c r="N153" s="317"/>
      <c r="O153" s="318"/>
      <c r="P153" s="285"/>
    </row>
    <row r="154" spans="2:16" ht="15" customHeight="1" x14ac:dyDescent="0.15">
      <c r="B154" s="299"/>
      <c r="C154" s="298" t="s">
        <v>52</v>
      </c>
      <c r="D154" s="285" t="s">
        <v>286</v>
      </c>
      <c r="E154" s="301" t="s">
        <v>114</v>
      </c>
      <c r="F154" s="306" t="s">
        <v>287</v>
      </c>
      <c r="G154" s="319"/>
      <c r="H154" s="312" t="s">
        <v>288</v>
      </c>
      <c r="I154" s="116" t="s">
        <v>289</v>
      </c>
      <c r="J154" s="101" t="s">
        <v>290</v>
      </c>
      <c r="K154" s="116" t="s">
        <v>291</v>
      </c>
      <c r="L154" s="313"/>
      <c r="M154" s="295" t="str" cm="1">
        <f t="array" ref="M154">IF(L154="", "maak een keuze voor de volwassenheid", INDEX('Volwassenheid beheersmaatregel'!C22:G22, L154))</f>
        <v>maak een keuze voor de volwassenheid</v>
      </c>
      <c r="N154" s="317"/>
      <c r="O154" s="318"/>
      <c r="P154" s="285"/>
    </row>
    <row r="155" spans="2:16" ht="15" customHeight="1" x14ac:dyDescent="0.15">
      <c r="B155" s="299"/>
      <c r="C155" s="299"/>
      <c r="D155" s="285"/>
      <c r="E155" s="302"/>
      <c r="F155" s="307"/>
      <c r="G155" s="320"/>
      <c r="H155" s="312"/>
      <c r="I155" s="116" t="s">
        <v>292</v>
      </c>
      <c r="J155" s="101" t="s">
        <v>293</v>
      </c>
      <c r="K155" s="116" t="s">
        <v>294</v>
      </c>
      <c r="L155" s="313"/>
      <c r="M155" s="296"/>
      <c r="N155" s="317"/>
      <c r="O155" s="318"/>
      <c r="P155" s="285"/>
    </row>
    <row r="156" spans="2:16" ht="15" customHeight="1" x14ac:dyDescent="0.15">
      <c r="B156" s="299"/>
      <c r="C156" s="299"/>
      <c r="D156" s="285"/>
      <c r="E156" s="302"/>
      <c r="F156" s="307"/>
      <c r="G156" s="320"/>
      <c r="H156" s="312"/>
      <c r="I156" s="116" t="s">
        <v>295</v>
      </c>
      <c r="J156" s="101" t="s">
        <v>296</v>
      </c>
      <c r="K156" s="116" t="s">
        <v>297</v>
      </c>
      <c r="L156" s="313"/>
      <c r="M156" s="296"/>
      <c r="N156" s="317"/>
      <c r="O156" s="318"/>
      <c r="P156" s="285"/>
    </row>
    <row r="157" spans="2:16" ht="15" customHeight="1" x14ac:dyDescent="0.15">
      <c r="B157" s="299"/>
      <c r="C157" s="299"/>
      <c r="D157" s="285"/>
      <c r="E157" s="302"/>
      <c r="F157" s="307"/>
      <c r="G157" s="320"/>
      <c r="H157" s="312"/>
      <c r="I157" s="116" t="s">
        <v>298</v>
      </c>
      <c r="J157" s="101" t="s">
        <v>299</v>
      </c>
      <c r="K157" s="21"/>
      <c r="L157" s="313"/>
      <c r="M157" s="296"/>
      <c r="N157" s="317"/>
      <c r="O157" s="318"/>
      <c r="P157" s="285"/>
    </row>
    <row r="158" spans="2:16" ht="13.5" customHeight="1" x14ac:dyDescent="0.15">
      <c r="B158" s="299"/>
      <c r="C158" s="299"/>
      <c r="D158" s="285"/>
      <c r="E158" s="302"/>
      <c r="F158" s="307"/>
      <c r="G158" s="320"/>
      <c r="H158" s="312"/>
      <c r="I158" s="116" t="s">
        <v>300</v>
      </c>
      <c r="J158" s="101" t="s">
        <v>301</v>
      </c>
      <c r="K158" s="21"/>
      <c r="L158" s="313"/>
      <c r="M158" s="296"/>
      <c r="N158" s="317"/>
      <c r="O158" s="318"/>
      <c r="P158" s="285"/>
    </row>
    <row r="159" spans="2:16" ht="15" customHeight="1" x14ac:dyDescent="0.15">
      <c r="B159" s="299"/>
      <c r="C159" s="299"/>
      <c r="D159" s="285"/>
      <c r="E159" s="302"/>
      <c r="F159" s="307"/>
      <c r="G159" s="320"/>
      <c r="H159" s="312"/>
      <c r="I159" s="116" t="s">
        <v>302</v>
      </c>
      <c r="J159" s="101" t="s">
        <v>303</v>
      </c>
      <c r="K159" s="21"/>
      <c r="L159" s="313"/>
      <c r="M159" s="296"/>
      <c r="N159" s="317"/>
      <c r="O159" s="318"/>
      <c r="P159" s="285"/>
    </row>
    <row r="160" spans="2:16" ht="19.5" customHeight="1" x14ac:dyDescent="0.15">
      <c r="B160" s="299"/>
      <c r="C160" s="299"/>
      <c r="D160" s="285"/>
      <c r="E160" s="302"/>
      <c r="F160" s="307"/>
      <c r="G160" s="320"/>
      <c r="H160" s="312"/>
      <c r="I160" s="116" t="s">
        <v>304</v>
      </c>
      <c r="J160" s="101" t="s">
        <v>305</v>
      </c>
      <c r="K160" s="21"/>
      <c r="L160" s="313"/>
      <c r="M160" s="296"/>
      <c r="N160" s="317"/>
      <c r="O160" s="318"/>
      <c r="P160" s="285"/>
    </row>
    <row r="161" spans="2:16" ht="213.75" customHeight="1" x14ac:dyDescent="0.15">
      <c r="B161" s="299"/>
      <c r="C161" s="300"/>
      <c r="D161" s="285"/>
      <c r="E161" s="294"/>
      <c r="F161" s="308"/>
      <c r="G161" s="321"/>
      <c r="H161" s="312"/>
      <c r="I161" s="130" t="s">
        <v>306</v>
      </c>
      <c r="J161" s="27"/>
      <c r="K161" s="23"/>
      <c r="L161" s="313"/>
      <c r="M161" s="297"/>
      <c r="N161" s="317"/>
      <c r="O161" s="318"/>
      <c r="P161" s="285"/>
    </row>
    <row r="162" spans="2:16" ht="15" customHeight="1" x14ac:dyDescent="0.15">
      <c r="B162" s="299"/>
      <c r="C162" s="298" t="s">
        <v>53</v>
      </c>
      <c r="D162" s="285" t="s">
        <v>307</v>
      </c>
      <c r="E162" s="301" t="s">
        <v>209</v>
      </c>
      <c r="F162" s="306" t="s">
        <v>308</v>
      </c>
      <c r="G162" s="306" t="s">
        <v>309</v>
      </c>
      <c r="H162" s="312" t="s">
        <v>310</v>
      </c>
      <c r="I162" s="116" t="s">
        <v>311</v>
      </c>
      <c r="J162" s="129" t="s">
        <v>312</v>
      </c>
      <c r="K162" s="116" t="s">
        <v>313</v>
      </c>
      <c r="L162" s="313"/>
      <c r="M162" s="295" t="str" cm="1">
        <f t="array" ref="M162">IF(L162="", "maak een keuze voor de volwassenheid", INDEX('Volwassenheid beheersmaatregel'!C23:G23, L162))</f>
        <v>maak een keuze voor de volwassenheid</v>
      </c>
      <c r="N162" s="317"/>
      <c r="O162" s="318"/>
      <c r="P162" s="285"/>
    </row>
    <row r="163" spans="2:16" ht="15" customHeight="1" x14ac:dyDescent="0.15">
      <c r="B163" s="299"/>
      <c r="C163" s="299"/>
      <c r="D163" s="285"/>
      <c r="E163" s="302"/>
      <c r="F163" s="307"/>
      <c r="G163" s="307"/>
      <c r="H163" s="312"/>
      <c r="I163" s="116" t="s">
        <v>314</v>
      </c>
      <c r="J163" s="129" t="s">
        <v>315</v>
      </c>
      <c r="K163" s="116" t="s">
        <v>166</v>
      </c>
      <c r="L163" s="313"/>
      <c r="M163" s="296"/>
      <c r="N163" s="317"/>
      <c r="O163" s="318"/>
      <c r="P163" s="285"/>
    </row>
    <row r="164" spans="2:16" ht="15" customHeight="1" x14ac:dyDescent="0.15">
      <c r="B164" s="299"/>
      <c r="C164" s="299"/>
      <c r="D164" s="285"/>
      <c r="E164" s="302"/>
      <c r="F164" s="307"/>
      <c r="G164" s="307"/>
      <c r="H164" s="312"/>
      <c r="I164" s="116" t="s">
        <v>151</v>
      </c>
      <c r="J164" s="129" t="s">
        <v>316</v>
      </c>
      <c r="K164" s="21"/>
      <c r="L164" s="313"/>
      <c r="M164" s="296"/>
      <c r="N164" s="317"/>
      <c r="O164" s="318"/>
      <c r="P164" s="285"/>
    </row>
    <row r="165" spans="2:16" ht="16.5" customHeight="1" x14ac:dyDescent="0.15">
      <c r="B165" s="299"/>
      <c r="C165" s="299"/>
      <c r="D165" s="285"/>
      <c r="E165" s="302"/>
      <c r="F165" s="307"/>
      <c r="G165" s="307"/>
      <c r="H165" s="312"/>
      <c r="I165" s="116" t="s">
        <v>317</v>
      </c>
      <c r="J165" s="129" t="s">
        <v>318</v>
      </c>
      <c r="K165" s="21"/>
      <c r="L165" s="313"/>
      <c r="M165" s="296"/>
      <c r="N165" s="317"/>
      <c r="O165" s="318"/>
      <c r="P165" s="285"/>
    </row>
    <row r="166" spans="2:16" ht="17.25" customHeight="1" x14ac:dyDescent="0.15">
      <c r="B166" s="299"/>
      <c r="C166" s="299"/>
      <c r="D166" s="285"/>
      <c r="E166" s="302"/>
      <c r="F166" s="307"/>
      <c r="G166" s="307"/>
      <c r="H166" s="312"/>
      <c r="I166" s="116" t="s">
        <v>319</v>
      </c>
      <c r="J166" s="129" t="s">
        <v>320</v>
      </c>
      <c r="K166" s="21"/>
      <c r="L166" s="313"/>
      <c r="M166" s="296"/>
      <c r="N166" s="317"/>
      <c r="O166" s="318"/>
      <c r="P166" s="285"/>
    </row>
    <row r="167" spans="2:16" ht="16.5" customHeight="1" x14ac:dyDescent="0.15">
      <c r="B167" s="299"/>
      <c r="C167" s="299"/>
      <c r="D167" s="285"/>
      <c r="E167" s="302"/>
      <c r="F167" s="307"/>
      <c r="G167" s="307"/>
      <c r="H167" s="312"/>
      <c r="I167" s="116" t="s">
        <v>321</v>
      </c>
      <c r="J167" s="129" t="s">
        <v>322</v>
      </c>
      <c r="K167" s="21"/>
      <c r="L167" s="313"/>
      <c r="M167" s="296"/>
      <c r="N167" s="317"/>
      <c r="O167" s="318"/>
      <c r="P167" s="285"/>
    </row>
    <row r="168" spans="2:16" ht="18" customHeight="1" x14ac:dyDescent="0.15">
      <c r="B168" s="299"/>
      <c r="C168" s="299"/>
      <c r="D168" s="285"/>
      <c r="E168" s="302"/>
      <c r="F168" s="307"/>
      <c r="G168" s="307"/>
      <c r="H168" s="312"/>
      <c r="I168" s="116" t="s">
        <v>323</v>
      </c>
      <c r="J168" s="129" t="s">
        <v>324</v>
      </c>
      <c r="K168" s="21"/>
      <c r="L168" s="313"/>
      <c r="M168" s="296"/>
      <c r="N168" s="317"/>
      <c r="O168" s="318"/>
      <c r="P168" s="285"/>
    </row>
    <row r="169" spans="2:16" ht="18.75" customHeight="1" x14ac:dyDescent="0.15">
      <c r="B169" s="299"/>
      <c r="C169" s="299"/>
      <c r="D169" s="285"/>
      <c r="E169" s="302"/>
      <c r="F169" s="307"/>
      <c r="G169" s="307"/>
      <c r="H169" s="312"/>
      <c r="I169" s="116" t="s">
        <v>325</v>
      </c>
      <c r="J169" s="129" t="s">
        <v>249</v>
      </c>
      <c r="K169" s="21"/>
      <c r="L169" s="313"/>
      <c r="M169" s="296"/>
      <c r="N169" s="317"/>
      <c r="O169" s="318"/>
      <c r="P169" s="285"/>
    </row>
    <row r="170" spans="2:16" ht="16.5" customHeight="1" x14ac:dyDescent="0.15">
      <c r="B170" s="299"/>
      <c r="C170" s="299"/>
      <c r="D170" s="285"/>
      <c r="E170" s="302"/>
      <c r="F170" s="307"/>
      <c r="G170" s="307"/>
      <c r="H170" s="312"/>
      <c r="I170" s="116" t="s">
        <v>305</v>
      </c>
      <c r="J170" s="129" t="s">
        <v>326</v>
      </c>
      <c r="K170" s="21"/>
      <c r="L170" s="313"/>
      <c r="M170" s="296"/>
      <c r="N170" s="317"/>
      <c r="O170" s="318"/>
      <c r="P170" s="285"/>
    </row>
    <row r="171" spans="2:16" ht="19.5" customHeight="1" x14ac:dyDescent="0.15">
      <c r="B171" s="299"/>
      <c r="C171" s="299"/>
      <c r="D171" s="285"/>
      <c r="E171" s="302"/>
      <c r="F171" s="307"/>
      <c r="G171" s="307"/>
      <c r="H171" s="312"/>
      <c r="I171" s="116" t="s">
        <v>327</v>
      </c>
      <c r="J171" s="129" t="s">
        <v>328</v>
      </c>
      <c r="K171" s="21"/>
      <c r="L171" s="313"/>
      <c r="M171" s="296"/>
      <c r="N171" s="317"/>
      <c r="O171" s="318"/>
      <c r="P171" s="285"/>
    </row>
    <row r="172" spans="2:16" ht="21.75" customHeight="1" x14ac:dyDescent="0.15">
      <c r="B172" s="299"/>
      <c r="C172" s="299"/>
      <c r="D172" s="285"/>
      <c r="E172" s="294"/>
      <c r="F172" s="308"/>
      <c r="G172" s="308"/>
      <c r="H172" s="312"/>
      <c r="I172" s="127" t="s">
        <v>329</v>
      </c>
      <c r="J172" s="128" t="s">
        <v>330</v>
      </c>
      <c r="K172" s="23"/>
      <c r="L172" s="313"/>
      <c r="M172" s="297"/>
      <c r="N172" s="317"/>
      <c r="O172" s="318"/>
      <c r="P172" s="285"/>
    </row>
    <row r="173" spans="2:16" ht="15" customHeight="1" x14ac:dyDescent="0.15">
      <c r="B173" s="299"/>
      <c r="C173" s="299"/>
      <c r="D173" s="285" t="s">
        <v>331</v>
      </c>
      <c r="E173" s="301" t="s">
        <v>230</v>
      </c>
      <c r="F173" s="306" t="s">
        <v>332</v>
      </c>
      <c r="G173" s="319"/>
      <c r="H173" s="340" t="s">
        <v>333</v>
      </c>
      <c r="I173" s="116" t="s">
        <v>311</v>
      </c>
      <c r="J173" s="101" t="s">
        <v>312</v>
      </c>
      <c r="K173" s="116" t="s">
        <v>159</v>
      </c>
      <c r="L173" s="313"/>
      <c r="M173" s="295" t="str" cm="1">
        <f t="array" ref="M173">IF(L173="", "maak een keuze voor de volwassenheid", INDEX('Volwassenheid beheersmaatregel'!C24:G24, L173))</f>
        <v>maak een keuze voor de volwassenheid</v>
      </c>
      <c r="N173" s="317"/>
      <c r="O173" s="318"/>
      <c r="P173" s="285"/>
    </row>
    <row r="174" spans="2:16" ht="15" customHeight="1" x14ac:dyDescent="0.15">
      <c r="B174" s="299"/>
      <c r="C174" s="299"/>
      <c r="D174" s="285"/>
      <c r="E174" s="302"/>
      <c r="F174" s="307"/>
      <c r="G174" s="320"/>
      <c r="H174" s="340"/>
      <c r="I174" s="116" t="s">
        <v>314</v>
      </c>
      <c r="J174" s="101" t="s">
        <v>315</v>
      </c>
      <c r="K174" s="21"/>
      <c r="L174" s="313"/>
      <c r="M174" s="296"/>
      <c r="N174" s="317"/>
      <c r="O174" s="318"/>
      <c r="P174" s="285"/>
    </row>
    <row r="175" spans="2:16" ht="15" customHeight="1" x14ac:dyDescent="0.15">
      <c r="B175" s="299"/>
      <c r="C175" s="299"/>
      <c r="D175" s="285"/>
      <c r="E175" s="302"/>
      <c r="F175" s="307"/>
      <c r="G175" s="320"/>
      <c r="H175" s="340"/>
      <c r="I175" s="116" t="s">
        <v>151</v>
      </c>
      <c r="J175" s="101" t="s">
        <v>316</v>
      </c>
      <c r="K175" s="21"/>
      <c r="L175" s="313"/>
      <c r="M175" s="296"/>
      <c r="N175" s="317"/>
      <c r="O175" s="318"/>
      <c r="P175" s="285"/>
    </row>
    <row r="176" spans="2:16" ht="15" customHeight="1" x14ac:dyDescent="0.15">
      <c r="B176" s="299"/>
      <c r="C176" s="299"/>
      <c r="D176" s="285"/>
      <c r="E176" s="302"/>
      <c r="F176" s="307"/>
      <c r="G176" s="320"/>
      <c r="H176" s="340"/>
      <c r="I176" s="116" t="s">
        <v>317</v>
      </c>
      <c r="J176" s="101" t="s">
        <v>318</v>
      </c>
      <c r="K176" s="21"/>
      <c r="L176" s="313"/>
      <c r="M176" s="296"/>
      <c r="N176" s="317"/>
      <c r="O176" s="318"/>
      <c r="P176" s="285"/>
    </row>
    <row r="177" spans="2:16" ht="15" customHeight="1" x14ac:dyDescent="0.15">
      <c r="B177" s="299"/>
      <c r="C177" s="299"/>
      <c r="D177" s="285"/>
      <c r="E177" s="302"/>
      <c r="F177" s="307"/>
      <c r="G177" s="320"/>
      <c r="H177" s="340"/>
      <c r="I177" s="116" t="s">
        <v>319</v>
      </c>
      <c r="J177" s="101" t="s">
        <v>320</v>
      </c>
      <c r="K177" s="21"/>
      <c r="L177" s="313"/>
      <c r="M177" s="296"/>
      <c r="N177" s="317"/>
      <c r="O177" s="318"/>
      <c r="P177" s="285"/>
    </row>
    <row r="178" spans="2:16" ht="15" customHeight="1" x14ac:dyDescent="0.15">
      <c r="B178" s="299"/>
      <c r="C178" s="299"/>
      <c r="D178" s="285"/>
      <c r="E178" s="302"/>
      <c r="F178" s="307"/>
      <c r="G178" s="320"/>
      <c r="H178" s="340"/>
      <c r="I178" s="116" t="s">
        <v>321</v>
      </c>
      <c r="J178" s="101" t="s">
        <v>322</v>
      </c>
      <c r="K178" s="21"/>
      <c r="L178" s="313"/>
      <c r="M178" s="296"/>
      <c r="N178" s="317"/>
      <c r="O178" s="318"/>
      <c r="P178" s="285"/>
    </row>
    <row r="179" spans="2:16" ht="15" customHeight="1" x14ac:dyDescent="0.15">
      <c r="B179" s="299"/>
      <c r="C179" s="299"/>
      <c r="D179" s="285"/>
      <c r="E179" s="302"/>
      <c r="F179" s="307"/>
      <c r="G179" s="320"/>
      <c r="H179" s="340"/>
      <c r="I179" s="116" t="s">
        <v>323</v>
      </c>
      <c r="J179" s="101" t="s">
        <v>324</v>
      </c>
      <c r="K179" s="21"/>
      <c r="L179" s="313"/>
      <c r="M179" s="296"/>
      <c r="N179" s="317"/>
      <c r="O179" s="318"/>
      <c r="P179" s="285"/>
    </row>
    <row r="180" spans="2:16" ht="15" customHeight="1" x14ac:dyDescent="0.15">
      <c r="B180" s="299"/>
      <c r="C180" s="299"/>
      <c r="D180" s="285"/>
      <c r="E180" s="302"/>
      <c r="F180" s="307"/>
      <c r="G180" s="320"/>
      <c r="H180" s="340"/>
      <c r="I180" s="116" t="s">
        <v>325</v>
      </c>
      <c r="J180" s="101" t="s">
        <v>249</v>
      </c>
      <c r="K180" s="21"/>
      <c r="L180" s="313"/>
      <c r="M180" s="296"/>
      <c r="N180" s="317"/>
      <c r="O180" s="318"/>
      <c r="P180" s="285"/>
    </row>
    <row r="181" spans="2:16" ht="15" customHeight="1" x14ac:dyDescent="0.15">
      <c r="B181" s="299"/>
      <c r="C181" s="299"/>
      <c r="D181" s="285"/>
      <c r="E181" s="302"/>
      <c r="F181" s="307"/>
      <c r="G181" s="320"/>
      <c r="H181" s="340"/>
      <c r="I181" s="116" t="s">
        <v>305</v>
      </c>
      <c r="J181" s="101" t="s">
        <v>326</v>
      </c>
      <c r="K181" s="21"/>
      <c r="L181" s="313"/>
      <c r="M181" s="296"/>
      <c r="N181" s="317"/>
      <c r="O181" s="318"/>
      <c r="P181" s="285"/>
    </row>
    <row r="182" spans="2:16" ht="15" customHeight="1" x14ac:dyDescent="0.15">
      <c r="B182" s="299"/>
      <c r="C182" s="299"/>
      <c r="D182" s="285"/>
      <c r="E182" s="302"/>
      <c r="F182" s="307"/>
      <c r="G182" s="320"/>
      <c r="H182" s="340"/>
      <c r="I182" s="116" t="s">
        <v>327</v>
      </c>
      <c r="J182" s="101" t="s">
        <v>328</v>
      </c>
      <c r="K182" s="21"/>
      <c r="L182" s="313"/>
      <c r="M182" s="296"/>
      <c r="N182" s="317"/>
      <c r="O182" s="318"/>
      <c r="P182" s="285"/>
    </row>
    <row r="183" spans="2:16" ht="15" customHeight="1" x14ac:dyDescent="0.15">
      <c r="B183" s="299"/>
      <c r="C183" s="300"/>
      <c r="D183" s="285"/>
      <c r="E183" s="294"/>
      <c r="F183" s="308"/>
      <c r="G183" s="321"/>
      <c r="H183" s="340"/>
      <c r="I183" s="127" t="s">
        <v>329</v>
      </c>
      <c r="J183" s="128" t="s">
        <v>330</v>
      </c>
      <c r="K183" s="23"/>
      <c r="L183" s="313"/>
      <c r="M183" s="297"/>
      <c r="N183" s="317"/>
      <c r="O183" s="318"/>
      <c r="P183" s="285"/>
    </row>
    <row r="184" spans="2:16" ht="19.5" customHeight="1" x14ac:dyDescent="0.15">
      <c r="B184" s="299"/>
      <c r="C184" s="298" t="s">
        <v>334</v>
      </c>
      <c r="D184" s="285" t="s">
        <v>335</v>
      </c>
      <c r="E184" s="301" t="s">
        <v>234</v>
      </c>
      <c r="F184" s="303" t="s">
        <v>336</v>
      </c>
      <c r="G184" s="303" t="s">
        <v>337</v>
      </c>
      <c r="H184" s="312" t="s">
        <v>338</v>
      </c>
      <c r="I184" s="21" t="s">
        <v>99</v>
      </c>
      <c r="J184" s="25"/>
      <c r="K184" s="116" t="s">
        <v>339</v>
      </c>
      <c r="L184" s="313"/>
      <c r="M184" s="295" t="str" cm="1">
        <f t="array" ref="M184">IF(L184="", "maak een keuze voor de volwassenheid", INDEX('Volwassenheid beheersmaatregel'!C25:G25, L184))</f>
        <v>maak een keuze voor de volwassenheid</v>
      </c>
      <c r="N184" s="317"/>
      <c r="O184" s="318"/>
      <c r="P184" s="315"/>
    </row>
    <row r="185" spans="2:16" ht="15" customHeight="1" x14ac:dyDescent="0.15">
      <c r="B185" s="299"/>
      <c r="C185" s="299"/>
      <c r="D185" s="285"/>
      <c r="E185" s="302"/>
      <c r="F185" s="304"/>
      <c r="G185" s="304"/>
      <c r="H185" s="312"/>
      <c r="I185" s="21"/>
      <c r="J185" s="25"/>
      <c r="K185" s="116" t="s">
        <v>340</v>
      </c>
      <c r="L185" s="313"/>
      <c r="M185" s="296"/>
      <c r="N185" s="317"/>
      <c r="O185" s="318"/>
      <c r="P185" s="315"/>
    </row>
    <row r="186" spans="2:16" ht="15" customHeight="1" x14ac:dyDescent="0.15">
      <c r="B186" s="299"/>
      <c r="C186" s="299"/>
      <c r="D186" s="285"/>
      <c r="E186" s="302"/>
      <c r="F186" s="304"/>
      <c r="G186" s="304"/>
      <c r="H186" s="312"/>
      <c r="I186" s="21"/>
      <c r="J186" s="25"/>
      <c r="K186" s="21"/>
      <c r="L186" s="313"/>
      <c r="M186" s="296"/>
      <c r="N186" s="317"/>
      <c r="O186" s="318"/>
      <c r="P186" s="315"/>
    </row>
    <row r="187" spans="2:16" ht="18" customHeight="1" x14ac:dyDescent="0.15">
      <c r="B187" s="299"/>
      <c r="C187" s="299"/>
      <c r="D187" s="285"/>
      <c r="E187" s="302"/>
      <c r="F187" s="304"/>
      <c r="G187" s="304"/>
      <c r="H187" s="312"/>
      <c r="I187" s="21"/>
      <c r="J187" s="25"/>
      <c r="K187" s="21"/>
      <c r="L187" s="313"/>
      <c r="M187" s="296"/>
      <c r="N187" s="317"/>
      <c r="O187" s="318"/>
      <c r="P187" s="315"/>
    </row>
    <row r="188" spans="2:16" ht="19.5" customHeight="1" x14ac:dyDescent="0.15">
      <c r="B188" s="300"/>
      <c r="C188" s="300"/>
      <c r="D188" s="285"/>
      <c r="E188" s="294"/>
      <c r="F188" s="305"/>
      <c r="G188" s="305"/>
      <c r="H188" s="312"/>
      <c r="I188" s="23"/>
      <c r="J188" s="26"/>
      <c r="K188" s="23"/>
      <c r="L188" s="313"/>
      <c r="M188" s="297"/>
      <c r="N188" s="317"/>
      <c r="O188" s="318"/>
      <c r="P188" s="315"/>
    </row>
    <row r="189" spans="2:16" ht="15" customHeight="1" x14ac:dyDescent="0.15">
      <c r="B189" s="298" t="s">
        <v>341</v>
      </c>
      <c r="C189" s="298" t="s">
        <v>55</v>
      </c>
      <c r="D189" s="286" t="s">
        <v>342</v>
      </c>
      <c r="E189" s="301" t="s">
        <v>343</v>
      </c>
      <c r="F189" s="303" t="s">
        <v>344</v>
      </c>
      <c r="G189" s="303" t="s">
        <v>345</v>
      </c>
      <c r="H189" s="312" t="s">
        <v>346</v>
      </c>
      <c r="I189" s="116" t="s">
        <v>347</v>
      </c>
      <c r="J189" s="25"/>
      <c r="K189" s="116" t="s">
        <v>257</v>
      </c>
      <c r="L189" s="313"/>
      <c r="M189" s="295" t="str" cm="1">
        <f t="array" ref="M189">IF(L189="", "maak een keuze voor de volwassenheid", INDEX('Volwassenheid beheersmaatregel'!C26:G26, L189))</f>
        <v>maak een keuze voor de volwassenheid</v>
      </c>
      <c r="N189" s="317"/>
      <c r="O189" s="318"/>
      <c r="P189" s="315"/>
    </row>
    <row r="190" spans="2:16" ht="20.25" customHeight="1" x14ac:dyDescent="0.15">
      <c r="B190" s="299"/>
      <c r="C190" s="299"/>
      <c r="D190" s="285"/>
      <c r="E190" s="302"/>
      <c r="F190" s="304"/>
      <c r="G190" s="304"/>
      <c r="H190" s="312"/>
      <c r="I190" s="21"/>
      <c r="J190" s="25"/>
      <c r="K190" s="21"/>
      <c r="L190" s="313"/>
      <c r="M190" s="296"/>
      <c r="N190" s="317"/>
      <c r="O190" s="318"/>
      <c r="P190" s="315"/>
    </row>
    <row r="191" spans="2:16" ht="24.75" customHeight="1" x14ac:dyDescent="0.15">
      <c r="B191" s="299"/>
      <c r="C191" s="299"/>
      <c r="D191" s="285"/>
      <c r="E191" s="302"/>
      <c r="F191" s="304"/>
      <c r="G191" s="304"/>
      <c r="H191" s="312"/>
      <c r="I191" s="21"/>
      <c r="J191" s="25"/>
      <c r="K191" s="21"/>
      <c r="L191" s="313"/>
      <c r="M191" s="296"/>
      <c r="N191" s="317"/>
      <c r="O191" s="318"/>
      <c r="P191" s="315"/>
    </row>
    <row r="192" spans="2:16" ht="15" customHeight="1" x14ac:dyDescent="0.15">
      <c r="B192" s="299"/>
      <c r="C192" s="299"/>
      <c r="D192" s="285"/>
      <c r="E192" s="302"/>
      <c r="F192" s="304"/>
      <c r="G192" s="304"/>
      <c r="H192" s="312"/>
      <c r="I192" s="21"/>
      <c r="J192" s="25"/>
      <c r="K192" s="21"/>
      <c r="L192" s="313"/>
      <c r="M192" s="296"/>
      <c r="N192" s="317"/>
      <c r="O192" s="318"/>
      <c r="P192" s="315"/>
    </row>
    <row r="193" spans="2:16" ht="15.75" customHeight="1" x14ac:dyDescent="0.15">
      <c r="B193" s="299"/>
      <c r="C193" s="299"/>
      <c r="D193" s="285"/>
      <c r="E193" s="294"/>
      <c r="F193" s="305"/>
      <c r="G193" s="304"/>
      <c r="H193" s="312"/>
      <c r="I193" s="23"/>
      <c r="J193" s="26"/>
      <c r="K193" s="23"/>
      <c r="L193" s="313"/>
      <c r="M193" s="297"/>
      <c r="N193" s="317"/>
      <c r="O193" s="318"/>
      <c r="P193" s="315"/>
    </row>
    <row r="194" spans="2:16" ht="15.75" customHeight="1" x14ac:dyDescent="0.15">
      <c r="B194" s="299"/>
      <c r="C194" s="299"/>
      <c r="D194" s="287" t="s">
        <v>348</v>
      </c>
      <c r="E194" s="309" t="s">
        <v>349</v>
      </c>
      <c r="F194" s="303" t="s">
        <v>350</v>
      </c>
      <c r="G194" s="304"/>
      <c r="H194" s="312" t="s">
        <v>346</v>
      </c>
      <c r="I194" s="21" t="s">
        <v>99</v>
      </c>
      <c r="J194" s="25"/>
      <c r="K194" s="116" t="s">
        <v>257</v>
      </c>
      <c r="L194" s="313"/>
      <c r="M194" s="295" t="str" cm="1">
        <f t="array" ref="M194">IF(L194="", "maak een keuze voor de volwassenheid", INDEX('Volwassenheid beheersmaatregel'!C27:G27, L194))</f>
        <v>maak een keuze voor de volwassenheid</v>
      </c>
      <c r="N194" s="317"/>
      <c r="O194" s="318"/>
      <c r="P194" s="315"/>
    </row>
    <row r="195" spans="2:16" ht="15" customHeight="1" x14ac:dyDescent="0.15">
      <c r="B195" s="299"/>
      <c r="C195" s="299"/>
      <c r="D195" s="285"/>
      <c r="E195" s="310"/>
      <c r="F195" s="304"/>
      <c r="G195" s="304"/>
      <c r="H195" s="312"/>
      <c r="I195" s="21"/>
      <c r="J195" s="25"/>
      <c r="K195" s="21"/>
      <c r="L195" s="313"/>
      <c r="M195" s="296"/>
      <c r="N195" s="317"/>
      <c r="O195" s="318"/>
      <c r="P195" s="315"/>
    </row>
    <row r="196" spans="2:16" ht="15" customHeight="1" x14ac:dyDescent="0.15">
      <c r="B196" s="299"/>
      <c r="C196" s="299"/>
      <c r="D196" s="285"/>
      <c r="E196" s="310"/>
      <c r="F196" s="304"/>
      <c r="G196" s="304"/>
      <c r="H196" s="312"/>
      <c r="I196" s="21"/>
      <c r="J196" s="25"/>
      <c r="K196" s="21"/>
      <c r="L196" s="313"/>
      <c r="M196" s="296"/>
      <c r="N196" s="317"/>
      <c r="O196" s="318"/>
      <c r="P196" s="315"/>
    </row>
    <row r="197" spans="2:16" ht="15" customHeight="1" x14ac:dyDescent="0.15">
      <c r="B197" s="299"/>
      <c r="C197" s="299"/>
      <c r="D197" s="285"/>
      <c r="E197" s="310"/>
      <c r="F197" s="304"/>
      <c r="G197" s="304"/>
      <c r="H197" s="312"/>
      <c r="I197" s="21"/>
      <c r="J197" s="25"/>
      <c r="K197" s="21"/>
      <c r="L197" s="313"/>
      <c r="M197" s="296"/>
      <c r="N197" s="317"/>
      <c r="O197" s="318"/>
      <c r="P197" s="315"/>
    </row>
    <row r="198" spans="2:16" ht="9" customHeight="1" x14ac:dyDescent="0.15">
      <c r="B198" s="300"/>
      <c r="C198" s="300"/>
      <c r="D198" s="285"/>
      <c r="E198" s="311"/>
      <c r="F198" s="305"/>
      <c r="G198" s="305"/>
      <c r="H198" s="312"/>
      <c r="I198" s="23"/>
      <c r="J198" s="26"/>
      <c r="K198" s="23"/>
      <c r="L198" s="313"/>
      <c r="M198" s="297"/>
      <c r="N198" s="317"/>
      <c r="O198" s="318"/>
      <c r="P198" s="315"/>
    </row>
    <row r="199" spans="2:16" ht="48" customHeight="1" x14ac:dyDescent="0.15">
      <c r="B199" s="298" t="s">
        <v>351</v>
      </c>
      <c r="C199" s="298" t="s">
        <v>56</v>
      </c>
      <c r="D199" s="285" t="s">
        <v>352</v>
      </c>
      <c r="E199" s="301" t="s">
        <v>353</v>
      </c>
      <c r="F199" s="303" t="s">
        <v>354</v>
      </c>
      <c r="G199" s="303" t="s">
        <v>355</v>
      </c>
      <c r="H199" s="312" t="s">
        <v>356</v>
      </c>
      <c r="I199" s="21" t="s">
        <v>99</v>
      </c>
      <c r="J199" s="25"/>
      <c r="K199" s="116" t="s">
        <v>117</v>
      </c>
      <c r="L199" s="316"/>
      <c r="M199" s="295" t="str" cm="1">
        <f t="array" ref="M199">IF(L199="", "maak een keuze voor de volwassenheid", INDEX('Volwassenheid beheersmaatregel'!C28:G28, L199))</f>
        <v>maak een keuze voor de volwassenheid</v>
      </c>
      <c r="N199" s="317"/>
      <c r="O199" s="318"/>
      <c r="P199" s="315"/>
    </row>
    <row r="200" spans="2:16" ht="44.25" customHeight="1" x14ac:dyDescent="0.15">
      <c r="B200" s="299"/>
      <c r="C200" s="299"/>
      <c r="D200" s="285"/>
      <c r="E200" s="302"/>
      <c r="F200" s="304"/>
      <c r="G200" s="304"/>
      <c r="H200" s="312"/>
      <c r="I200" s="21"/>
      <c r="J200" s="25"/>
      <c r="K200" s="21"/>
      <c r="L200" s="294"/>
      <c r="M200" s="296"/>
      <c r="N200" s="317"/>
      <c r="O200" s="318"/>
      <c r="P200" s="315"/>
    </row>
    <row r="201" spans="2:16" ht="48.75" customHeight="1" x14ac:dyDescent="0.15">
      <c r="B201" s="299"/>
      <c r="C201" s="299"/>
      <c r="D201" s="285"/>
      <c r="E201" s="302"/>
      <c r="F201" s="304"/>
      <c r="G201" s="304"/>
      <c r="H201" s="312"/>
      <c r="I201" s="21"/>
      <c r="J201" s="25"/>
      <c r="K201" s="21"/>
      <c r="L201" s="285"/>
      <c r="M201" s="296"/>
      <c r="N201" s="317"/>
      <c r="O201" s="318"/>
      <c r="P201" s="315"/>
    </row>
    <row r="202" spans="2:16" ht="39.75" customHeight="1" x14ac:dyDescent="0.15">
      <c r="B202" s="299"/>
      <c r="C202" s="299"/>
      <c r="D202" s="285"/>
      <c r="E202" s="302"/>
      <c r="F202" s="304"/>
      <c r="G202" s="304"/>
      <c r="H202" s="312"/>
      <c r="I202" s="21"/>
      <c r="J202" s="25"/>
      <c r="K202" s="21"/>
      <c r="L202" s="285"/>
      <c r="M202" s="296"/>
      <c r="N202" s="317"/>
      <c r="O202" s="318"/>
      <c r="P202" s="315"/>
    </row>
    <row r="203" spans="2:16" ht="35.25" customHeight="1" x14ac:dyDescent="0.15">
      <c r="B203" s="299"/>
      <c r="C203" s="300"/>
      <c r="D203" s="285"/>
      <c r="E203" s="294"/>
      <c r="F203" s="305"/>
      <c r="G203" s="305"/>
      <c r="H203" s="312"/>
      <c r="I203" s="23"/>
      <c r="J203" s="26"/>
      <c r="K203" s="23"/>
      <c r="L203" s="301"/>
      <c r="M203" s="297"/>
      <c r="N203" s="317"/>
      <c r="O203" s="318"/>
      <c r="P203" s="315"/>
    </row>
    <row r="204" spans="2:16" ht="15.75" customHeight="1" x14ac:dyDescent="0.15">
      <c r="B204" s="299"/>
      <c r="C204" s="298" t="s">
        <v>57</v>
      </c>
      <c r="D204" s="285" t="s">
        <v>357</v>
      </c>
      <c r="E204" s="301" t="s">
        <v>199</v>
      </c>
      <c r="F204" s="303" t="s">
        <v>358</v>
      </c>
      <c r="G204" s="306" t="s">
        <v>359</v>
      </c>
      <c r="H204" s="312" t="s">
        <v>346</v>
      </c>
      <c r="I204" s="21" t="s">
        <v>99</v>
      </c>
      <c r="J204" s="22"/>
      <c r="K204" s="101" t="s">
        <v>117</v>
      </c>
      <c r="L204" s="316"/>
      <c r="M204" s="295" t="str" cm="1">
        <f t="array" ref="M204">IF(L204="", "maak een keuze voor de volwassenheid", INDEX('Volwassenheid beheersmaatregel'!C29:G29, L204))</f>
        <v>maak een keuze voor de volwassenheid</v>
      </c>
      <c r="N204" s="317"/>
      <c r="O204" s="318"/>
      <c r="P204" s="315"/>
    </row>
    <row r="205" spans="2:16" ht="15.75" customHeight="1" x14ac:dyDescent="0.15">
      <c r="B205" s="299"/>
      <c r="C205" s="299"/>
      <c r="D205" s="285"/>
      <c r="E205" s="302"/>
      <c r="F205" s="304"/>
      <c r="G205" s="307"/>
      <c r="H205" s="312"/>
      <c r="I205" s="21"/>
      <c r="J205" s="22"/>
      <c r="K205" s="25"/>
      <c r="L205" s="285"/>
      <c r="M205" s="296"/>
      <c r="N205" s="317"/>
      <c r="O205" s="318"/>
      <c r="P205" s="315"/>
    </row>
    <row r="206" spans="2:16" ht="15.75" customHeight="1" x14ac:dyDescent="0.15">
      <c r="B206" s="299"/>
      <c r="C206" s="299"/>
      <c r="D206" s="285"/>
      <c r="E206" s="302"/>
      <c r="F206" s="304"/>
      <c r="G206" s="307"/>
      <c r="H206" s="312"/>
      <c r="I206" s="21"/>
      <c r="J206" s="22"/>
      <c r="K206" s="25"/>
      <c r="L206" s="285"/>
      <c r="M206" s="296"/>
      <c r="N206" s="317"/>
      <c r="O206" s="318"/>
      <c r="P206" s="315"/>
    </row>
    <row r="207" spans="2:16" ht="15.75" customHeight="1" x14ac:dyDescent="0.15">
      <c r="B207" s="299"/>
      <c r="C207" s="299"/>
      <c r="D207" s="285"/>
      <c r="E207" s="302"/>
      <c r="F207" s="304"/>
      <c r="G207" s="307"/>
      <c r="H207" s="312"/>
      <c r="I207" s="21"/>
      <c r="J207" s="22"/>
      <c r="K207" s="25"/>
      <c r="L207" s="285"/>
      <c r="M207" s="296"/>
      <c r="N207" s="317"/>
      <c r="O207" s="318"/>
      <c r="P207" s="315"/>
    </row>
    <row r="208" spans="2:16" ht="136.5" customHeight="1" x14ac:dyDescent="0.15">
      <c r="B208" s="299"/>
      <c r="C208" s="300"/>
      <c r="D208" s="285"/>
      <c r="E208" s="294"/>
      <c r="F208" s="305"/>
      <c r="G208" s="308"/>
      <c r="H208" s="312"/>
      <c r="I208" s="23"/>
      <c r="J208" s="24"/>
      <c r="K208" s="25"/>
      <c r="L208" s="314"/>
      <c r="M208" s="297"/>
      <c r="N208" s="317"/>
      <c r="O208" s="318"/>
      <c r="P208" s="315"/>
    </row>
    <row r="209" spans="2:16" ht="15.75" customHeight="1" x14ac:dyDescent="0.15">
      <c r="B209" s="299"/>
      <c r="C209" s="298" t="s">
        <v>58</v>
      </c>
      <c r="D209" s="285" t="s">
        <v>360</v>
      </c>
      <c r="E209" s="301" t="s">
        <v>361</v>
      </c>
      <c r="F209" s="303" t="s">
        <v>362</v>
      </c>
      <c r="G209" s="303"/>
      <c r="H209" s="312" t="s">
        <v>346</v>
      </c>
      <c r="I209" s="21" t="s">
        <v>99</v>
      </c>
      <c r="J209" s="25"/>
      <c r="K209" s="114" t="s">
        <v>117</v>
      </c>
      <c r="L209" s="294"/>
      <c r="M209" s="295" t="str" cm="1">
        <f t="array" ref="M209">IF(L209="", "maak een keuze voor de volwassenheid", INDEX('Volwassenheid beheersmaatregel'!C30:G30, L209))</f>
        <v>maak een keuze voor de volwassenheid</v>
      </c>
      <c r="N209" s="317"/>
      <c r="O209" s="318"/>
      <c r="P209" s="315"/>
    </row>
    <row r="210" spans="2:16" ht="15.75" customHeight="1" x14ac:dyDescent="0.15">
      <c r="B210" s="299"/>
      <c r="C210" s="299"/>
      <c r="D210" s="285"/>
      <c r="E210" s="302"/>
      <c r="F210" s="304"/>
      <c r="G210" s="304"/>
      <c r="H210" s="312"/>
      <c r="I210" s="28"/>
      <c r="J210" s="29"/>
      <c r="K210" s="28"/>
      <c r="L210" s="285"/>
      <c r="M210" s="296"/>
      <c r="N210" s="317"/>
      <c r="O210" s="318"/>
      <c r="P210" s="315"/>
    </row>
    <row r="211" spans="2:16" ht="15.75" customHeight="1" x14ac:dyDescent="0.15">
      <c r="B211" s="299"/>
      <c r="C211" s="299"/>
      <c r="D211" s="285"/>
      <c r="E211" s="302"/>
      <c r="F211" s="304"/>
      <c r="G211" s="304"/>
      <c r="H211" s="312"/>
      <c r="I211" s="28"/>
      <c r="J211" s="29"/>
      <c r="K211" s="28"/>
      <c r="L211" s="285"/>
      <c r="M211" s="296"/>
      <c r="N211" s="317"/>
      <c r="O211" s="318"/>
      <c r="P211" s="315"/>
    </row>
    <row r="212" spans="2:16" ht="15.75" customHeight="1" x14ac:dyDescent="0.15">
      <c r="B212" s="299"/>
      <c r="C212" s="299"/>
      <c r="D212" s="285"/>
      <c r="E212" s="302"/>
      <c r="F212" s="304"/>
      <c r="G212" s="304"/>
      <c r="H212" s="312"/>
      <c r="I212" s="28"/>
      <c r="J212" s="29"/>
      <c r="K212" s="28"/>
      <c r="L212" s="285"/>
      <c r="M212" s="296"/>
      <c r="N212" s="317"/>
      <c r="O212" s="318"/>
      <c r="P212" s="315"/>
    </row>
    <row r="213" spans="2:16" ht="15.75" customHeight="1" x14ac:dyDescent="0.15">
      <c r="B213" s="300"/>
      <c r="C213" s="300"/>
      <c r="D213" s="285"/>
      <c r="E213" s="294"/>
      <c r="F213" s="305"/>
      <c r="G213" s="305"/>
      <c r="H213" s="312"/>
      <c r="I213" s="30"/>
      <c r="J213" s="31"/>
      <c r="K213" s="30"/>
      <c r="L213" s="285"/>
      <c r="M213" s="297"/>
      <c r="N213" s="325"/>
      <c r="O213" s="318"/>
      <c r="P213" s="315"/>
    </row>
    <row r="214" spans="2:16" x14ac:dyDescent="0.15">
      <c r="B214" s="32"/>
      <c r="C214" s="32"/>
      <c r="D214" s="32"/>
      <c r="E214" s="33"/>
      <c r="F214" s="32"/>
      <c r="G214" s="32"/>
      <c r="H214" s="32"/>
      <c r="K214" s="33"/>
      <c r="L214" s="9"/>
      <c r="M214" s="32"/>
      <c r="N214" s="33"/>
      <c r="O214" s="9"/>
      <c r="P214" s="33"/>
    </row>
    <row r="215" spans="2:16" x14ac:dyDescent="0.15">
      <c r="B215" s="32"/>
      <c r="C215" s="32"/>
      <c r="D215" s="32"/>
      <c r="E215" s="33"/>
      <c r="F215" s="32"/>
      <c r="G215" s="32"/>
      <c r="H215" s="32"/>
      <c r="K215" s="33"/>
      <c r="L215" s="9"/>
      <c r="M215" s="32"/>
      <c r="N215" s="33"/>
      <c r="O215" s="9"/>
      <c r="P215" s="33"/>
    </row>
  </sheetData>
  <mergeCells count="294">
    <mergeCell ref="E93:E105"/>
    <mergeCell ref="F93:F105"/>
    <mergeCell ref="G93:G105"/>
    <mergeCell ref="M162:M172"/>
    <mergeCell ref="N162:N172"/>
    <mergeCell ref="O162:O172"/>
    <mergeCell ref="P162:P172"/>
    <mergeCell ref="O173:O183"/>
    <mergeCell ref="P173:P183"/>
    <mergeCell ref="N173:N183"/>
    <mergeCell ref="M173:M183"/>
    <mergeCell ref="M93:M105"/>
    <mergeCell ref="N93:N105"/>
    <mergeCell ref="O93:O105"/>
    <mergeCell ref="P93:P105"/>
    <mergeCell ref="L154:L161"/>
    <mergeCell ref="M154:M161"/>
    <mergeCell ref="N154:N161"/>
    <mergeCell ref="O154:O161"/>
    <mergeCell ref="P154:P161"/>
    <mergeCell ref="P119:P131"/>
    <mergeCell ref="P137:P141"/>
    <mergeCell ref="P132:P136"/>
    <mergeCell ref="P142:P146"/>
    <mergeCell ref="F199:F203"/>
    <mergeCell ref="G199:G203"/>
    <mergeCell ref="H204:H208"/>
    <mergeCell ref="M18:M21"/>
    <mergeCell ref="M22:M33"/>
    <mergeCell ref="M34:M44"/>
    <mergeCell ref="L34:L44"/>
    <mergeCell ref="E65:E74"/>
    <mergeCell ref="F65:F74"/>
    <mergeCell ref="G65:G74"/>
    <mergeCell ref="H65:H74"/>
    <mergeCell ref="E75:E83"/>
    <mergeCell ref="F75:F83"/>
    <mergeCell ref="G75:G83"/>
    <mergeCell ref="H75:H83"/>
    <mergeCell ref="H119:H131"/>
    <mergeCell ref="G119:G131"/>
    <mergeCell ref="F119:F131"/>
    <mergeCell ref="L18:L21"/>
    <mergeCell ref="L132:L136"/>
    <mergeCell ref="M132:M136"/>
    <mergeCell ref="E189:E193"/>
    <mergeCell ref="H84:H92"/>
    <mergeCell ref="L55:L64"/>
    <mergeCell ref="B3:G3"/>
    <mergeCell ref="I7:J7"/>
    <mergeCell ref="H209:H213"/>
    <mergeCell ref="H189:H193"/>
    <mergeCell ref="H194:H198"/>
    <mergeCell ref="C18:C21"/>
    <mergeCell ref="E18:E21"/>
    <mergeCell ref="F18:F21"/>
    <mergeCell ref="G18:G21"/>
    <mergeCell ref="H18:H21"/>
    <mergeCell ref="C132:C141"/>
    <mergeCell ref="E132:E136"/>
    <mergeCell ref="F132:F136"/>
    <mergeCell ref="G132:G136"/>
    <mergeCell ref="E137:E141"/>
    <mergeCell ref="F137:F141"/>
    <mergeCell ref="G137:G141"/>
    <mergeCell ref="H132:H136"/>
    <mergeCell ref="H34:H44"/>
    <mergeCell ref="G34:G44"/>
    <mergeCell ref="F34:F44"/>
    <mergeCell ref="E119:E131"/>
    <mergeCell ref="B189:B198"/>
    <mergeCell ref="E199:E203"/>
    <mergeCell ref="B5:B7"/>
    <mergeCell ref="C5:C7"/>
    <mergeCell ref="E5:E7"/>
    <mergeCell ref="F5:F7"/>
    <mergeCell ref="G5:G7"/>
    <mergeCell ref="L5:L7"/>
    <mergeCell ref="M5:M7"/>
    <mergeCell ref="H8:H12"/>
    <mergeCell ref="B8:B188"/>
    <mergeCell ref="C8:C12"/>
    <mergeCell ref="E8:E12"/>
    <mergeCell ref="F8:F12"/>
    <mergeCell ref="G8:G12"/>
    <mergeCell ref="L173:L183"/>
    <mergeCell ref="L75:L83"/>
    <mergeCell ref="L65:L74"/>
    <mergeCell ref="L93:L105"/>
    <mergeCell ref="E34:E44"/>
    <mergeCell ref="C93:C131"/>
    <mergeCell ref="H162:H172"/>
    <mergeCell ref="G162:G172"/>
    <mergeCell ref="F162:F172"/>
    <mergeCell ref="E162:E172"/>
    <mergeCell ref="C162:C183"/>
    <mergeCell ref="P18:P21"/>
    <mergeCell ref="P22:P33"/>
    <mergeCell ref="P34:P44"/>
    <mergeCell ref="C189:C198"/>
    <mergeCell ref="M8:M12"/>
    <mergeCell ref="N8:N12"/>
    <mergeCell ref="O8:O12"/>
    <mergeCell ref="N5:N7"/>
    <mergeCell ref="O5:O7"/>
    <mergeCell ref="P5:P7"/>
    <mergeCell ref="P8:P12"/>
    <mergeCell ref="F189:F193"/>
    <mergeCell ref="P45:P54"/>
    <mergeCell ref="N75:N83"/>
    <mergeCell ref="E173:E183"/>
    <mergeCell ref="F173:F183"/>
    <mergeCell ref="G173:G183"/>
    <mergeCell ref="H173:H183"/>
    <mergeCell ref="E147:E153"/>
    <mergeCell ref="C147:C153"/>
    <mergeCell ref="H93:H105"/>
    <mergeCell ref="H106:H118"/>
    <mergeCell ref="G106:G118"/>
    <mergeCell ref="M75:M83"/>
    <mergeCell ref="M13:M17"/>
    <mergeCell ref="N13:N17"/>
    <mergeCell ref="O13:O17"/>
    <mergeCell ref="P13:P17"/>
    <mergeCell ref="C13:C17"/>
    <mergeCell ref="E13:E17"/>
    <mergeCell ref="F13:F17"/>
    <mergeCell ref="G13:G17"/>
    <mergeCell ref="H13:H17"/>
    <mergeCell ref="E45:E54"/>
    <mergeCell ref="C45:C74"/>
    <mergeCell ref="H55:H64"/>
    <mergeCell ref="G55:G64"/>
    <mergeCell ref="F55:F64"/>
    <mergeCell ref="E55:E64"/>
    <mergeCell ref="O18:O21"/>
    <mergeCell ref="N22:N33"/>
    <mergeCell ref="O22:O33"/>
    <mergeCell ref="O34:O44"/>
    <mergeCell ref="N34:N44"/>
    <mergeCell ref="L22:L33"/>
    <mergeCell ref="N45:N54"/>
    <mergeCell ref="L45:L54"/>
    <mergeCell ref="M45:M54"/>
    <mergeCell ref="H22:H33"/>
    <mergeCell ref="G22:G33"/>
    <mergeCell ref="F22:F33"/>
    <mergeCell ref="H45:H54"/>
    <mergeCell ref="C22:C44"/>
    <mergeCell ref="N18:N21"/>
    <mergeCell ref="M65:M74"/>
    <mergeCell ref="N65:N74"/>
    <mergeCell ref="O65:O74"/>
    <mergeCell ref="C184:C188"/>
    <mergeCell ref="E184:E188"/>
    <mergeCell ref="F184:F188"/>
    <mergeCell ref="G184:G188"/>
    <mergeCell ref="N184:N188"/>
    <mergeCell ref="O184:O188"/>
    <mergeCell ref="H184:H188"/>
    <mergeCell ref="H137:H141"/>
    <mergeCell ref="N142:N146"/>
    <mergeCell ref="O142:O146"/>
    <mergeCell ref="H142:H146"/>
    <mergeCell ref="C142:C146"/>
    <mergeCell ref="E142:E146"/>
    <mergeCell ref="F142:F146"/>
    <mergeCell ref="G142:G146"/>
    <mergeCell ref="L142:L146"/>
    <mergeCell ref="M142:M146"/>
    <mergeCell ref="L137:L141"/>
    <mergeCell ref="M137:M141"/>
    <mergeCell ref="N137:N141"/>
    <mergeCell ref="M147:M153"/>
    <mergeCell ref="N147:N153"/>
    <mergeCell ref="O147:O153"/>
    <mergeCell ref="D154:D161"/>
    <mergeCell ref="N209:N213"/>
    <mergeCell ref="O209:O213"/>
    <mergeCell ref="L204:L208"/>
    <mergeCell ref="M204:M208"/>
    <mergeCell ref="N204:N208"/>
    <mergeCell ref="O204:O208"/>
    <mergeCell ref="P55:P64"/>
    <mergeCell ref="O55:O64"/>
    <mergeCell ref="N55:N64"/>
    <mergeCell ref="P184:P188"/>
    <mergeCell ref="P75:P83"/>
    <mergeCell ref="M84:M92"/>
    <mergeCell ref="N84:N92"/>
    <mergeCell ref="O84:O92"/>
    <mergeCell ref="P84:P92"/>
    <mergeCell ref="P65:P74"/>
    <mergeCell ref="N132:N136"/>
    <mergeCell ref="O132:O136"/>
    <mergeCell ref="P147:P153"/>
    <mergeCell ref="M119:M131"/>
    <mergeCell ref="N119:N131"/>
    <mergeCell ref="P106:P118"/>
    <mergeCell ref="O119:O131"/>
    <mergeCell ref="L84:L92"/>
    <mergeCell ref="F106:F118"/>
    <mergeCell ref="O137:O141"/>
    <mergeCell ref="L162:L172"/>
    <mergeCell ref="L147:L153"/>
    <mergeCell ref="M55:M64"/>
    <mergeCell ref="O45:O54"/>
    <mergeCell ref="O75:O83"/>
    <mergeCell ref="L106:L118"/>
    <mergeCell ref="M106:M118"/>
    <mergeCell ref="N106:N118"/>
    <mergeCell ref="O106:O118"/>
    <mergeCell ref="F154:F161"/>
    <mergeCell ref="G154:G161"/>
    <mergeCell ref="H154:H161"/>
    <mergeCell ref="H147:H153"/>
    <mergeCell ref="G147:G153"/>
    <mergeCell ref="F147:F153"/>
    <mergeCell ref="G45:G54"/>
    <mergeCell ref="F45:F54"/>
    <mergeCell ref="P209:P213"/>
    <mergeCell ref="L199:L203"/>
    <mergeCell ref="M199:M203"/>
    <mergeCell ref="L194:L198"/>
    <mergeCell ref="M194:M198"/>
    <mergeCell ref="N194:N198"/>
    <mergeCell ref="O194:O198"/>
    <mergeCell ref="B199:B213"/>
    <mergeCell ref="G84:G92"/>
    <mergeCell ref="F84:F92"/>
    <mergeCell ref="E84:E92"/>
    <mergeCell ref="P204:P208"/>
    <mergeCell ref="P194:P198"/>
    <mergeCell ref="P189:P193"/>
    <mergeCell ref="L189:L193"/>
    <mergeCell ref="M189:M193"/>
    <mergeCell ref="N189:N193"/>
    <mergeCell ref="O189:O193"/>
    <mergeCell ref="N199:N203"/>
    <mergeCell ref="O199:O203"/>
    <mergeCell ref="P199:P203"/>
    <mergeCell ref="L119:L131"/>
    <mergeCell ref="C154:C161"/>
    <mergeCell ref="E154:E161"/>
    <mergeCell ref="I6:J6"/>
    <mergeCell ref="H5:K5"/>
    <mergeCell ref="C75:C92"/>
    <mergeCell ref="L209:L213"/>
    <mergeCell ref="M209:M213"/>
    <mergeCell ref="C209:C213"/>
    <mergeCell ref="E209:E213"/>
    <mergeCell ref="F209:F213"/>
    <mergeCell ref="G209:G213"/>
    <mergeCell ref="C204:C208"/>
    <mergeCell ref="E204:E208"/>
    <mergeCell ref="F204:F208"/>
    <mergeCell ref="G204:G208"/>
    <mergeCell ref="C199:C203"/>
    <mergeCell ref="E194:E198"/>
    <mergeCell ref="F194:F198"/>
    <mergeCell ref="H199:H203"/>
    <mergeCell ref="G189:G198"/>
    <mergeCell ref="L184:L188"/>
    <mergeCell ref="M184:M188"/>
    <mergeCell ref="E22:E33"/>
    <mergeCell ref="L13:L17"/>
    <mergeCell ref="L8:L12"/>
    <mergeCell ref="E106:E118"/>
    <mergeCell ref="D5:D7"/>
    <mergeCell ref="D8:D12"/>
    <mergeCell ref="D13:D17"/>
    <mergeCell ref="D18:D21"/>
    <mergeCell ref="D22:D33"/>
    <mergeCell ref="D34:D44"/>
    <mergeCell ref="D45:D54"/>
    <mergeCell ref="D55:D64"/>
    <mergeCell ref="D65:D74"/>
    <mergeCell ref="D162:D172"/>
    <mergeCell ref="D173:D183"/>
    <mergeCell ref="D184:D188"/>
    <mergeCell ref="D189:D193"/>
    <mergeCell ref="D194:D198"/>
    <mergeCell ref="D199:D203"/>
    <mergeCell ref="D204:D208"/>
    <mergeCell ref="D209:D213"/>
    <mergeCell ref="D75:D83"/>
    <mergeCell ref="D84:D92"/>
    <mergeCell ref="D93:D105"/>
    <mergeCell ref="D106:D118"/>
    <mergeCell ref="D119:D131"/>
    <mergeCell ref="D132:D136"/>
    <mergeCell ref="D137:D141"/>
    <mergeCell ref="D142:D146"/>
    <mergeCell ref="D147:D153"/>
  </mergeCells>
  <conditionalFormatting sqref="L8:L213">
    <cfRule type="notContainsBlanks" dxfId="29" priority="1">
      <formula>LEN(TRIM(L8))&gt;0</formula>
    </cfRule>
    <cfRule type="containsBlanks" dxfId="28" priority="2">
      <formula>LEN(TRIM(L8))=0</formula>
    </cfRule>
  </conditionalFormatting>
  <conditionalFormatting sqref="L3:O6">
    <cfRule type="cellIs" dxfId="27" priority="20" operator="equal">
      <formula>5</formula>
    </cfRule>
    <cfRule type="cellIs" dxfId="26" priority="21" operator="equal">
      <formula>4</formula>
    </cfRule>
    <cfRule type="cellIs" dxfId="25" priority="22" operator="equal">
      <formula>3</formula>
    </cfRule>
    <cfRule type="cellIs" dxfId="24" priority="23" operator="equal">
      <formula>2</formula>
    </cfRule>
    <cfRule type="cellIs" dxfId="23" priority="24" operator="equal">
      <formula>1</formula>
    </cfRule>
  </conditionalFormatting>
  <conditionalFormatting sqref="N8:P8 N9:O12 N13:P213">
    <cfRule type="notContainsBlanks" dxfId="22" priority="3">
      <formula>LEN(TRIM(N8))&gt;0</formula>
    </cfRule>
    <cfRule type="containsBlanks" dxfId="21" priority="4">
      <formula>LEN(TRIM(N8))=0</formula>
    </cfRule>
  </conditionalFormatting>
  <conditionalFormatting sqref="O8:O18 O22 O34 O45 O55 O65 O75 O84 O93 O106 O132:O137 O142:O147 O154 O162 O199:O204 O209:O213 L8:L18 L22 L45 L55 L65 L75 L84 L93 L106 L119 L132:L137 L142:L147 L154 L162 L199 L209">
    <cfRule type="cellIs" dxfId="20" priority="25" operator="equal">
      <formula>5</formula>
    </cfRule>
    <cfRule type="cellIs" dxfId="19" priority="26" operator="equal">
      <formula>4</formula>
    </cfRule>
    <cfRule type="cellIs" dxfId="18" priority="27" operator="equal">
      <formula>3</formula>
    </cfRule>
    <cfRule type="cellIs" dxfId="17" priority="28" operator="equal">
      <formula>2</formula>
    </cfRule>
    <cfRule type="cellIs" dxfId="16" priority="29" operator="equal">
      <formula>1</formula>
    </cfRule>
  </conditionalFormatting>
  <conditionalFormatting sqref="O119">
    <cfRule type="cellIs" dxfId="15" priority="5" operator="equal">
      <formula>5</formula>
    </cfRule>
    <cfRule type="cellIs" dxfId="14" priority="6" operator="equal">
      <formula>4</formula>
    </cfRule>
    <cfRule type="cellIs" dxfId="13" priority="7" operator="equal">
      <formula>3</formula>
    </cfRule>
    <cfRule type="cellIs" dxfId="12" priority="8" operator="equal">
      <formula>2</formula>
    </cfRule>
    <cfRule type="cellIs" dxfId="11" priority="9" operator="equal">
      <formula>1</formula>
    </cfRule>
  </conditionalFormatting>
  <dataValidations count="1">
    <dataValidation type="list" allowBlank="1" showInputMessage="1" showErrorMessage="1" sqref="L194 L199 O209:O213 O199:O204 O132:O137 L22 L162 L84 O162 L184:L189 L132:L137 O45 O65 L209 L204 O34 O8:O18 L106 O84 L119 L45 O22 O184:O189 O55 O106 L173 O75 L93 O93 O173 L34 L8:L18 L142:L147 O142:O147 L154 O154 L75 L55 L65 O119 O194" xr:uid="{80DFAF0E-7A3F-46EF-A942-935C385C6010}">
      <formula1>"1,2,3,4,5"</formula1>
    </dataValidation>
  </dataValidations>
  <hyperlinks>
    <hyperlink ref="I8" location="'Mapping BIO2'!B7" display="5.01.01" xr:uid="{05042ABA-AD9D-47A8-9D8D-D286B3B62498}"/>
    <hyperlink ref="J8" location="'Mapping BIO2'!B8" display="5.01.02" xr:uid="{859259CD-5BD7-4580-99BB-5D8FB8C8A673}"/>
    <hyperlink ref="I9" location="'Mapping BIO2'!B9" display="5.02.01" xr:uid="{1491D310-F600-41AD-BE61-0DCA6B415158}"/>
    <hyperlink ref="J9" location="'Mapping BIO2'!B10" display="5.02.02 " xr:uid="{EBDB0BDE-19DF-4991-9685-7B997E5203F4}"/>
    <hyperlink ref="I22" location="'Mapping BIO2'!B52" display="5.24.01" xr:uid="{8221F4EC-C5A3-4ADD-BA38-7EEDEC8CFEE2}"/>
    <hyperlink ref="J22" location="'Mapping BIO2'!B53" display="5.24.02" xr:uid="{8AC2A1F9-A9C2-4D8F-BBB5-14B7EC7E2F37}"/>
    <hyperlink ref="I23" location="'Mapping BIO2'!B54" display="5.24.03" xr:uid="{44DE03DD-DBF2-4E17-9DC8-A60CFF6CF704}"/>
    <hyperlink ref="J23" location="'Mapping BIO2'!B55" display="5.24.04" xr:uid="{6199A1C7-2235-46F9-9288-D780C9A7306F}"/>
    <hyperlink ref="I24" location="'Mapping BIO2'!B56" display=" 5.24.05" xr:uid="{1591291A-2AC3-4A20-A019-0E17BE119D36}"/>
    <hyperlink ref="J24" location="'Mapping BIO2'!B57" display="5.24.06" xr:uid="{3C0DB209-0FE6-450D-9C67-9C4A9817F2AF}"/>
    <hyperlink ref="I25" location="'Mapping BIO2'!B59" display="5.25.01" xr:uid="{FFBA7761-6224-4784-AED5-8A35AA7BCC54}"/>
    <hyperlink ref="J25" location="'Mapping BIO2'!B60" display="5.26.01" xr:uid="{B740828F-F305-44FD-A26A-B81D4EE1DFD3}"/>
    <hyperlink ref="I26" location="'Mapping BIO2'!B61" display="5.27.01" xr:uid="{226DA9C0-636E-4F14-8960-3B7108488131}"/>
    <hyperlink ref="J26" location="'Mapping BIO2'!B62" display="5.27.02" xr:uid="{E1C8D3FE-D737-4A89-BE6C-74DF2C8DAD89}"/>
    <hyperlink ref="I27" location="'Mapping BIO2'!B63" display="5.28.01" xr:uid="{3B4AA46D-55D2-4E5D-9C62-07D9A2DFE1EE}"/>
    <hyperlink ref="K8" location="'Mapping DORA'!B7" display="1.1 " xr:uid="{397B74F6-05E1-4B4C-B209-2B3F57465A4A}"/>
    <hyperlink ref="K9" location="'Mapping DORA'!B9" display="2.1" xr:uid="{19CC3145-539F-441C-8ED5-D74FD9D5D9F2}"/>
    <hyperlink ref="K13" location="'Mapping DORA'!B10" display="2.4" xr:uid="{076F2E39-AF70-4AD0-9764-827723665A9B}"/>
    <hyperlink ref="K14" location="'Mapping DORA'!B13" display="3.1 " xr:uid="{1CA5EA17-2564-4CD8-BD1C-2A9233E12C87}"/>
    <hyperlink ref="K18" location="'Mapping DORA'!B11" display="2.5" xr:uid="{18CC9103-C873-4181-B597-D00460BF5666}"/>
    <hyperlink ref="K19" location="'Mapping DORA'!B14" display="4.1" xr:uid="{A6B30D7E-9AB5-47F1-91AD-7AFA27B0E665}"/>
    <hyperlink ref="K22" location="'Mapping DORA'!B26" display="11.1" xr:uid="{F92B484B-EF0F-4B9D-8EBA-7E8D8D1B1FF0}"/>
    <hyperlink ref="K23" location="'Mapping DORA'!B27" display="11.3" xr:uid="{FB24B32E-96D4-48D3-9267-6D70C137A023}"/>
    <hyperlink ref="K34" location="'Mapping DORA'!B38" display="22.2" xr:uid="{C29E28ED-9FB8-4394-978A-440939BD388A}"/>
    <hyperlink ref="K35" location="'Mapping DORA'!B39" display="22.3" xr:uid="{5C56E99F-A067-48C4-8BE4-6DF8E389A701}"/>
    <hyperlink ref="K45" location="'Mapping DORA'!B23" display="9.1" xr:uid="{32A896A8-FA0C-4381-9013-E329B380A041}"/>
    <hyperlink ref="K55" location="'Mapping DORA'!B21" display="8.1" xr:uid="{5999FE82-587E-4BA0-8391-48D29E83A415}"/>
    <hyperlink ref="K56" location="'Mapping DORA'!B22" display="8.2" xr:uid="{F4007274-6393-4AA8-9C85-4C7B7C3C9C92}"/>
    <hyperlink ref="K57" location="'Mapping DORA'!B25" display="9.5" xr:uid="{0CC16C8A-DC83-4776-80D8-4AE39DE66D4B}"/>
    <hyperlink ref="K65" location="'Mapping DORA'!B24" display="9.2" xr:uid="{251FB564-EBF9-4DB7-A741-FEE86885EFEC}"/>
    <hyperlink ref="K75" location="'Mapping DORA'!B12" display="2.6" xr:uid="{851A762C-D309-4B9A-8978-7DFF4EC5A897}"/>
    <hyperlink ref="K84" location="'Mapping DORA'!B33" display="15.1_x000a_" xr:uid="{996FE61C-5D9A-4CF8-840D-1F8224A06D05}"/>
    <hyperlink ref="K85" location="'Mapping DORA'!B34" display="16.1" xr:uid="{3B375C3A-56C8-45FF-8992-5DD85319F9B8}"/>
    <hyperlink ref="K86" location="'Mapping DORA'!B35" display="16.2" xr:uid="{65AA8482-C8D9-416E-A13E-7606E3472B44}"/>
    <hyperlink ref="K87" location="'Mapping DORA'!B37" display="17.4" xr:uid="{D9CD6627-B0E8-4AE5-B933-C214A8D5B0F2}"/>
    <hyperlink ref="K93" location="'Mapping DORA'!B28" display="12.1" xr:uid="{6130F497-F4DC-489A-A8CD-85836EE4E8BD}"/>
    <hyperlink ref="K106" location="'Mapping DORA'!B28" display="12.1" xr:uid="{E26F5802-D0AC-462D-9DE2-B9F030B37CC3}"/>
    <hyperlink ref="K108" location="'Mapping DORA'!B29" display="12.3" xr:uid="{0431A395-ADB2-4219-8FC5-51A016E37869}"/>
    <hyperlink ref="K109" location="'Mapping DORA'!B30" display="12.4" xr:uid="{9301A7BD-5954-4B76-847C-47FCC5B43660}"/>
    <hyperlink ref="K110" location="'Mapping DORA'!B31" display="13.1" xr:uid="{3A760C0C-525B-42E1-ABDA-FEB93C3C642A}"/>
    <hyperlink ref="K111" location="'Mapping DORA'!B32" display="13.2" xr:uid="{4242136F-5091-4417-AA5D-63E178AB4550}"/>
    <hyperlink ref="K119" location="'Mapping DORA'!B15" display="5.2" xr:uid="{D237DCFE-1CD6-4A44-9F96-80192F198402}"/>
    <hyperlink ref="K120" location="'Mapping DORA'!B17" display="6.1" xr:uid="{942DAB34-C44A-4209-B6A1-443DF0E7507B}"/>
    <hyperlink ref="K121" location="'Mapping DORA'!B18" display="6.3" xr:uid="{8938BEAA-525E-4E39-BFAF-C4D5ED7BFEA9}"/>
    <hyperlink ref="K122" location="'Mapping DORA'!B19" display="6.4" xr:uid="{C6AD6F0C-2178-4237-8E2D-075A41B64177}"/>
    <hyperlink ref="K123" location="'Mapping DORA'!B20" display="7.1" xr:uid="{52FF73A1-EEA0-409C-BA23-FC8B4D65B8F3}"/>
    <hyperlink ref="K124" location="'Mapping DORA'!B28" display="12.1" xr:uid="{DFAFF497-CCFA-4AA5-891B-48FABBF5A5E0}"/>
    <hyperlink ref="K132" location="'Mapping DORA'!B36" display="17.3" xr:uid="{0BE3C8C0-6A4F-43E4-A95B-489DB977513E}"/>
    <hyperlink ref="K137" location="'Mapping DORA'!B8" display="1.2" xr:uid="{7DD9B5C2-813D-4E3D-98E1-190A62C70E04}"/>
    <hyperlink ref="K142" location="'Mapping DORA'!B40" display="24.2" xr:uid="{E39BDC9B-F0EF-4774-A98A-9D34CA8A6509}"/>
    <hyperlink ref="K147" location="'Mapping DORA'!B7" display="1.1" xr:uid="{3A3D5A42-2371-4BCF-AF7E-269FD1DE21F0}"/>
    <hyperlink ref="K154" location="'Mapping DORA'!B41" display="25.1_x000a_" xr:uid="{FB03B290-36EB-48B8-A3E2-5201549D59ED}"/>
    <hyperlink ref="K155" location="'Mapping DORA'!B42" display="25.2" xr:uid="{C7138BAF-048A-47D8-B068-3669FAFC0DB9}"/>
    <hyperlink ref="K156" location="'Mapping DORA'!B43" display="25.3" xr:uid="{A278E1A9-101C-453D-89B5-6FFD78E1729D}"/>
    <hyperlink ref="K162" location="'Mapping DORA'!B15" display="5.2_x000a_" xr:uid="{04C3C9F7-73D2-4560-ADCB-5F4C5875EF38}"/>
    <hyperlink ref="K163" location="'Mapping DORA'!B16" display="5.3" xr:uid="{867F8BE3-C495-4B61-AB8B-8379A8E7ED85}"/>
    <hyperlink ref="K173" location="'Mapping DORA'!B15" display="5.2" xr:uid="{BFAACF3E-1004-4178-93AD-E8DE69FAFF6C}"/>
    <hyperlink ref="K184" location="'Mapping DORA'!B44" display="28.1_x000a_" xr:uid="{9AE47CDB-8740-42B8-B258-CF2AF4837E22}"/>
    <hyperlink ref="K185" location="'Mapping DORA'!B45" display="28.2" xr:uid="{19A60913-FE6A-4B13-A1FB-4F1570315CE8}"/>
    <hyperlink ref="K189" location="'Mapping DORA'!B8" display="1.2" xr:uid="{D3BDD205-8806-483D-BD6F-0B55332B27D6}"/>
    <hyperlink ref="K194" location="'Mapping DORA'!B8" display="1.2" xr:uid="{889BAA32-9330-4032-A4B8-2909DAC9B9C6}"/>
    <hyperlink ref="K199" location="'Mapping DORA'!B27" display="11.3" xr:uid="{19D37DEB-9988-47A1-8C4C-5945CA6F720D}"/>
    <hyperlink ref="K204" location="'Mapping DORA'!B27" display="11.3" xr:uid="{DAE8E8DE-6F72-4481-A658-E2AA66DA732D}"/>
    <hyperlink ref="K209" location="'Mapping DORA'!B27" display="11.3" xr:uid="{93631119-879C-478D-AEF7-E9DCA3406337}"/>
    <hyperlink ref="I189" location="'Mapping BIO2'!B12" display="5.04.01" xr:uid="{0BCA61D2-8820-43A5-AE5D-38192A63A916}"/>
    <hyperlink ref="J27" location="'Mapping BIO2'!B130" display=" 8.15.01" xr:uid="{E852C0CA-BC41-4041-BBBA-97A5FE5C0696}"/>
    <hyperlink ref="I28" location="'Mapping BIO2'!B131" display="8.15.02" xr:uid="{4CDEBED1-FF91-44ED-A770-26D01C65EB55}"/>
    <hyperlink ref="J28" location="'Mapping BIO2'!B132" display="8.15.03" xr:uid="{51E9C421-B732-4E34-BA2E-79F5860A5BA8}"/>
    <hyperlink ref="I30" location="'Mapping BIO2'!B133" display="8.15.04" xr:uid="{24EFC581-CB74-45F7-B2C8-202258B5E9AF}"/>
    <hyperlink ref="J30" location="'Mapping BIO2'!B134" display="8.15.05" xr:uid="{5EDCDF32-71DA-422F-8DDA-FF4C912448C8}"/>
    <hyperlink ref="I31" location="'Mapping BIO2'!B135" display="8.15.06" xr:uid="{09197750-1DDB-45FB-B3E2-4802E377C558}"/>
    <hyperlink ref="J31" location="'Mapping BIO2'!B136" display="8.16.01" xr:uid="{F15A6CF5-90FC-4C00-AC86-22C8C7FAB0A3}"/>
    <hyperlink ref="I32" location="'Mapping BIO2'!B137" display="8.16.02" xr:uid="{547941DE-0B56-4FC3-8144-BD891425819C}"/>
    <hyperlink ref="J32" location="'Mapping BIO2'!B138" display="8.16.03" xr:uid="{5AD66B50-B3EA-4B44-A405-B25CEFAAF5A5}"/>
    <hyperlink ref="I33" location="'Mapping BIO2'!B139" display="8.16.04" xr:uid="{C63F7851-5188-4660-B2B7-515E7B20E2C9}"/>
    <hyperlink ref="I173" location="'Mapping BIO2'!B19" display="5.09.01" xr:uid="{59DE28CB-6249-4C39-A528-B48BE4F07A29}"/>
    <hyperlink ref="J173" location="'Mapping BIO2'!B21" display="5.11.01" xr:uid="{8D2D3118-638E-4B19-87BB-4C65B3D8DAF0}"/>
    <hyperlink ref="I174" location="'Mapping BIO2'!B88" display="7.03.01" xr:uid="{C9E2515F-F704-423C-842F-AD15B961DFDC}"/>
    <hyperlink ref="J174" location="'Mapping BIO2'!B89" display="7.04.01" xr:uid="{1B87DB7E-9F29-4F9C-A3DF-C8BCAB3670F9}"/>
    <hyperlink ref="I175" location="'Mapping BIO2'!B90" display="7.05.01" xr:uid="{DED8469E-09BD-4053-AC4C-163829E5D475}"/>
    <hyperlink ref="J175" location="'Mapping BIO2'!B91" display="7.06.01" xr:uid="{AFF8B300-BD4B-47A3-BEFD-42DF94191D99}"/>
    <hyperlink ref="I176" location="'Mapping BIO2'!B94" display="7.08.01" xr:uid="{BEF09CCD-DA16-45E1-B1CD-71806AAA3BDA}"/>
    <hyperlink ref="J176" location="'Mapping BIO2'!B95" display="7.09.01" xr:uid="{1B116F5B-3CD9-420A-981B-41E9E947960B}"/>
    <hyperlink ref="I177" location="'Mapping BIO2'!B96" display="7.10.01" xr:uid="{7F67C607-3DCF-4914-B78C-70DDA26F71F8}"/>
    <hyperlink ref="J177" location="'Mapping BIO2'!B97" display="7.10.02" xr:uid="{B5D20EB7-B3F4-482B-BAD7-FBD3BEE1D887}"/>
    <hyperlink ref="I178" location="'Mapping BIO2'!B98" display="7.10.03" xr:uid="{AB39FEB3-3136-46B2-9BE7-8E55FD04DF8B}"/>
    <hyperlink ref="J178" location="'Mapping BIO2'!B100" display="7.12.01" xr:uid="{F47AE6C3-CD08-4D9F-9A4F-4F685D8D2E8F}"/>
    <hyperlink ref="I179" location="'Mapping BIO2'!B101" display="7.13.01" xr:uid="{2CAE8FB3-707E-49C5-9625-8F39808A5A92}"/>
    <hyperlink ref="J179" location="'Mapping BIO2'!B102" display="7.14.01" xr:uid="{621FAD6D-58AA-47F6-85C8-51FFE68FE9DB}"/>
    <hyperlink ref="I180" location="'Mapping BIO2'!B103" display="8.01.01" xr:uid="{11E93430-19E0-4CC9-9FE6-62C48C3E28F0}"/>
    <hyperlink ref="J180" location="'Mapping BIO2'!B104" display="8.01.02" xr:uid="{5B1C7F40-8425-46F1-BBBC-85DE9179B4C7}"/>
    <hyperlink ref="I181" location="'Mapping BIO2'!B110" display="8.06.01" xr:uid="{CDB2F210-4B21-4FB7-BDB5-F19B4B9C8C6E}"/>
    <hyperlink ref="J181" location="'Mapping BIO2'!B122" display="8.10.01" xr:uid="{12E098BE-DCE5-49B8-8E87-A9B17B06B22A}"/>
    <hyperlink ref="I182" location="'Mapping BIO2'!B140" display="8.17.01" xr:uid="{D2C8985E-33F4-44AE-B355-0109C06F9DAD}"/>
    <hyperlink ref="J182" location="'Mapping BIO2'!B141" display="8.18.01" xr:uid="{4623F31E-EB50-458E-8938-8FAE455F9C5C}"/>
    <hyperlink ref="I183" location="'Mapping BIO2'!B142" display="8.18.02" xr:uid="{0E5172AF-579C-44AD-84E1-8CD4731E3374}"/>
    <hyperlink ref="J183" location="'Mapping BIO2'!B143" display="8.19.01" xr:uid="{C8978F73-D80F-4999-9C69-B79EDCD6E7AE}"/>
    <hyperlink ref="I162" location="'Mapping BIO2'!B19" display="5.09.01" xr:uid="{3B943A21-708D-4A6E-9BD7-F90D0CD0B696}"/>
    <hyperlink ref="J162" location="'Mapping BIO2'!B21" display="5.11.01" xr:uid="{25FEE515-1FAD-45CD-91D9-28583894A905}"/>
    <hyperlink ref="I163" location="'Mapping BIO2'!B88" display="7.03.01" xr:uid="{5EE92245-726F-4ACE-859F-CF6E6246E176}"/>
    <hyperlink ref="J163" location="'Mapping BIO2'!B89" display="7.04.01" xr:uid="{131A51D3-2F66-4A60-9864-A479B9BF1926}"/>
    <hyperlink ref="I164" location="'Mapping BIO2'!B90" display="7.05.01" xr:uid="{11E4F736-99A3-428A-88DD-3209EFA77F8A}"/>
    <hyperlink ref="J164" location="'Mapping BIO2'!B91" display="7.06.01" xr:uid="{89B35E92-C99F-4AF0-8276-136CEC52A72A}"/>
    <hyperlink ref="I165" location="'Mapping BIO2'!B94" display="7.08.01" xr:uid="{500DF66A-5F8C-4866-B2ED-3E1229DA94C7}"/>
    <hyperlink ref="J165" location="'Mapping BIO2'!B95" display="7.09.01" xr:uid="{95E9E2D6-EBF8-4C84-9F25-DF66C53319C0}"/>
    <hyperlink ref="I166" location="'Mapping BIO2'!B96" display="7.10.01" xr:uid="{DA708227-8EEA-46D6-B745-0515EE2F9299}"/>
    <hyperlink ref="J166" location="'Mapping BIO2'!B97" display="7.10.02" xr:uid="{CFC05A39-EE14-495C-9625-271235C81ACC}"/>
    <hyperlink ref="I167" location="'Mapping BIO2'!B98" display="7.10.03" xr:uid="{2006E983-8C73-48AB-986D-3D553E9D590C}"/>
    <hyperlink ref="J167" location="'Mapping BIO2'!B100" display="7.12.01" xr:uid="{BCD3E50F-80F2-4EDA-8C11-E30CF17500B4}"/>
    <hyperlink ref="I168" location="'Mapping BIO2'!B101" display="7.13.01" xr:uid="{26014099-C8C2-4809-A9FC-94CB19C661A8}"/>
    <hyperlink ref="J168" location="'Mapping BIO2'!B102" display="7.14.01" xr:uid="{537864E2-D8B8-4514-964A-E99423F4DC4F}"/>
    <hyperlink ref="I169" location="'Mapping BIO2'!B103" display="8.01.01" xr:uid="{999EB1B1-B2E9-410D-8207-7E829D214DC9}"/>
    <hyperlink ref="J169" location="'Mapping BIO2'!B104" display="8.01.02" xr:uid="{1DF6F3B2-3A02-4FA9-B9D6-F09AC51DF8D3}"/>
    <hyperlink ref="I170" location="'Mapping BIO2'!B110" display="8.06.01" xr:uid="{79CCC354-FD36-44B2-98BF-B00A8D3C4738}"/>
    <hyperlink ref="J170" location="'Mapping BIO2'!B122" display="8.10.01" xr:uid="{513347D3-DC9C-44FF-8EA0-FC244F223610}"/>
    <hyperlink ref="I171" location="'Mapping BIO2'!B140" display="8.17.01" xr:uid="{1694F198-3CCD-48C2-AB08-8A68EF0C9D55}"/>
    <hyperlink ref="J171" location="'Mapping BIO2'!B141" display="8.18.01" xr:uid="{8A0B10A8-B88B-43CC-8694-DA7CC205B232}"/>
    <hyperlink ref="I172" location="'Mapping BIO2'!B142" display="8.18.02" xr:uid="{E6380D20-4549-486F-B7CC-0A0F447515CC}"/>
    <hyperlink ref="J172" location="'Mapping BIO2'!B143" display="8.19.01" xr:uid="{86C8FF0D-0F9E-4ED9-B36E-59AD834AEEBC}"/>
    <hyperlink ref="I154" location="'Mapping BIO2'!B29" display="5.15.01" xr:uid="{2B6F65CD-8FE2-4059-A26C-6B1D401B1AF9}"/>
    <hyperlink ref="J154" location="'Mapping BIO2'!B30" display="5.16.01" xr:uid="{918C9E53-7EDD-4AB3-8E83-A3329ED3DAB5}"/>
    <hyperlink ref="I155" location="'Mapping BIO2'!B31" display="5.16.02" xr:uid="{46B964D2-B015-459F-B366-CA0DB5F64E88}"/>
    <hyperlink ref="J155" location="'Mapping BIO2'!B32" display="5.17.01" xr:uid="{D8901880-7719-4127-A6C7-5F7CDB54DCE2}"/>
    <hyperlink ref="I156" location="'Mapping BIO2'!B33" display="5.17.02" xr:uid="{D9E8590C-4958-457E-8C7C-7BDE7329DD8E}"/>
    <hyperlink ref="J156" location="'Mapping BIO2'!B34" display="5.17.03" xr:uid="{74EC2A42-78E1-42DF-B19E-BDBB1FA62FE6}"/>
    <hyperlink ref="I157" location="'Mapping BIO2'!B35" display="5.18.01" xr:uid="{1417E522-3E38-4EBD-9428-1A29CB719CB9}"/>
    <hyperlink ref="J157" location="'Mapping BIO2'!B36" display="5.18.02" xr:uid="{2A45AA91-8949-45F3-BCDA-D16292BF8009}"/>
    <hyperlink ref="I158" location="'Mapping BIO2'!B37" display="5.18.03" xr:uid="{7C3D3465-7F57-4EAA-A4D8-5C3BBBFD8BBA}"/>
    <hyperlink ref="J158" location="'Mapping BIO2'!B92" display="7.07.01" xr:uid="{1F0E7F02-5C14-41A8-81ED-7EF5008A6C84}"/>
    <hyperlink ref="I159" location="'Mapping BIO2'!B105" display="8.02.01" xr:uid="{1694541E-AB30-41B7-9C28-9C2FAC3ED84A}"/>
    <hyperlink ref="J159" location="'Mapping BIO2'!B106" display="8.03.01" xr:uid="{E9555B2B-2DA1-48F5-83F4-96E1767A7156}"/>
    <hyperlink ref="I160" location="'Mapping BIO2'!B107" display="8.03.02" xr:uid="{069BA5CC-7C2C-4342-A3E8-F1CE96A67DFA}"/>
    <hyperlink ref="J160" location="'Mapping BIO2'!B110" display="8.06.01" xr:uid="{06684703-E40F-4907-BBD1-6EDD80F38F5B}"/>
    <hyperlink ref="I161" location="'Mapping BIO2'!B114" display="8.07.04" xr:uid="{85C6EDCA-5358-484B-AD2B-F2FAD875F4A0}"/>
    <hyperlink ref="I147" location="'Mapping BIO2'!B13" display="5.04.02" xr:uid="{5B85545F-0541-450C-B656-7FF1FBC031DA}"/>
    <hyperlink ref="J147" location="'Mapping BIO2'!B20" display="5.10.01" xr:uid="{DE4C0477-17C0-414A-8D4B-A8D198543E37}"/>
    <hyperlink ref="I148" location="'Mapping BIO2'!B75" display="6.01.01" xr:uid="{1EBC0FB4-777F-409C-AE76-2A8CA21CD3F7}"/>
    <hyperlink ref="J148" location="'Mapping BIO2'!B76" display="6.02.01" xr:uid="{26DE68FF-E970-4457-9C8B-FD326E2A5716}"/>
    <hyperlink ref="I149" location="'Mapping BIO2'!B79" display="6.03.03" xr:uid="{3E618F70-196A-4D77-9E03-FB9C70628A99}"/>
    <hyperlink ref="J149" location="'Mapping BIO2'!B80" display="6.04.01" xr:uid="{4A9F2156-3A1D-4318-A954-03BCB9E0C2B7}"/>
    <hyperlink ref="I150" location="'Mapping BIO2'!B81" display="6.05.01" xr:uid="{DAF00079-93C3-4CA1-B81F-B3AA5E0B8846}"/>
    <hyperlink ref="J150" location="'Mapping BIO2'!B82" display="6.06.01" xr:uid="{67BEE51B-0912-4E2E-B1C8-5E2A77AFFFE6}"/>
    <hyperlink ref="I151" location="'Mapping BIO2'!B83" display="6.07.01" xr:uid="{51062697-6FAC-420D-B1F7-540FC481E289}"/>
    <hyperlink ref="J151" location="'Mapping BIO2'!B93" display="7.07.02" xr:uid="{6E2A15E0-1855-4975-9826-6D981932F843}"/>
    <hyperlink ref="I152" location="'Mapping BIO2'!B104" display="8.01.02" xr:uid="{31649EA8-F291-4421-B15C-C227557AAABB}"/>
    <hyperlink ref="J152" location="'Mapping BIO2'!B113" display="8.07.03" xr:uid="{55B4B278-0F20-45DE-97F3-5985213B84F0}"/>
    <hyperlink ref="I153" location="'Mapping BIO2'!B118" display="8.08.04" xr:uid="{9652D26C-D7B3-407F-B8F0-8EE3E9451553}"/>
    <hyperlink ref="I142" location="'Mapping BIO2'!B78" display="6.03.02" xr:uid="{5BC647A1-B4F6-4793-B290-B253CE77FE79}"/>
    <hyperlink ref="J142" location="'Mapping BIO2'!B112" display="8.07.02" xr:uid="{D0195276-8602-4AC0-982F-AA17A6A84FF6}"/>
    <hyperlink ref="I143" location="'Mapping BIO2'!B117" display="8.08.03" xr:uid="{9B1CD58B-C925-42FF-98CF-890F0E7B6677}"/>
    <hyperlink ref="J143" location="'Mapping BIO2'!B152" display="8.24.01" xr:uid="{FD86D257-7BD2-49B3-8DB2-7840EACC4D0A}"/>
    <hyperlink ref="I144" location="'Mapping BIO2'!B153" display="8.24.02" xr:uid="{055748D6-9E9F-4A6F-A6CD-BCE5B75C82EC}"/>
    <hyperlink ref="J144" location="'Mapping BIO2'!B154" display="8.24.03" xr:uid="{3B3BDACA-2D07-4B6D-8F5D-C3711C73EEE8}"/>
    <hyperlink ref="I145" location="'Mapping BIO2'!B155" display="8.24.04" xr:uid="{9EFF3093-03F5-431E-9956-1E8D6FB72926}"/>
    <hyperlink ref="J145" location="'Mapping BIO2'!B156" display="8.24.05" xr:uid="{359F92C8-9B33-4491-BD91-A58A3C60FDE6}"/>
    <hyperlink ref="I137" location="'Mapping BIO2'!B78" display="6.03.02" xr:uid="{31B1247E-9ACA-44F5-8CBC-C78CB6D9B583}"/>
    <hyperlink ref="J137" location="'Mapping BIO2'!B84" display="6.08.01" xr:uid="{6C0F7FE3-6A00-4383-8366-2244736A68DC}"/>
    <hyperlink ref="I138" location="'Mapping BIO2'!B86" display="7.01.02" xr:uid="{7338F37F-BFBD-45A9-9594-19B6DCA55225}"/>
    <hyperlink ref="J138" location="'Mapping BIO2'!B104" display="8.01.02" xr:uid="{42446585-7771-41F2-AEB3-41E5D386780B}"/>
    <hyperlink ref="I139" location="'Mapping BIO2'!B111" display="8.07.01" xr:uid="{20DE2B36-1B48-435E-8255-78BBA6B68918}"/>
    <hyperlink ref="J139" location="'Mapping BIO2'!B116" display="8.08.02" xr:uid="{1EF4A151-6D29-44E7-8379-E8AD749BFFE0}"/>
    <hyperlink ref="I140" location="'Mapping BIO2'!B150" display="8.22.01" xr:uid="{C1A627A2-EA01-4940-93AF-1964B37AFBFB}"/>
    <hyperlink ref="J140" location="'Mapping BIO2'!B151" display="8.23.01" xr:uid="{6FE166E0-68EE-4F8D-B115-6E5FE53C4E50}"/>
    <hyperlink ref="I132" location="'Mapping BIO2'!B78" display="6.03.02" xr:uid="{FC10FACB-A016-451A-9DD7-8E5FBACAA9C7}"/>
    <hyperlink ref="J132" location="'Mapping BIO2'!B84" display="6.08.01" xr:uid="{BE5479B7-7829-451C-91D6-C9F9E72B9C4A}"/>
    <hyperlink ref="I133" location="'Mapping BIO2'!B86" display="7.01.02" xr:uid="{09A3D803-0BD8-4F3C-94FF-AEA17F51D56F}"/>
    <hyperlink ref="J133" location="'Mapping BIO2'!B104" display="8.01.02" xr:uid="{41E21BF9-A876-40A0-8473-41215454C73C}"/>
    <hyperlink ref="I134" location="'Mapping BIO2'!B111" display="8.07.01" xr:uid="{FB35AF52-277C-4BE9-97EB-6A82D19D7145}"/>
    <hyperlink ref="J134" location="'Mapping BIO2'!B116" display="8.08.02" xr:uid="{42EE5083-1D0C-4EA0-B325-A481A75772EA}"/>
    <hyperlink ref="I135" location="'Mapping BIO2'!B150" display="8.22.01" xr:uid="{219DA292-B0E1-4326-BDA4-D906FF3B9D16}"/>
    <hyperlink ref="J135" location="'Mapping BIO2'!B151" display="8.23.01" xr:uid="{573AED14-5FAE-417E-9ADD-4BFD33A0F5FF}"/>
    <hyperlink ref="I119" location="'Mapping BIO2'!B16" display="5.06.01" xr:uid="{C3F364F8-AF4A-4634-B39E-A005FC8B4D4B}"/>
    <hyperlink ref="J119" location="'Mapping BIO2'!B17" display="5.07.01" xr:uid="{F3A66EA5-98CD-46EB-9C2B-A92562901CC3}"/>
    <hyperlink ref="I120" location="'Mapping BIO2'!B24" display="5.14.01" xr:uid="{454B6136-E42C-4821-86F3-C8FB8D7B3B47}"/>
    <hyperlink ref="J120" location="'Mapping BIO2'!B25" display="5.14.02" xr:uid="{1A79CD7E-A5F3-4BEC-A320-44804259A27E}"/>
    <hyperlink ref="I121" location="'Mapping BIO2'!B26" display="5.14.03" xr:uid="{8A82FE58-FA41-4296-B8D8-0F84C6667A56}"/>
    <hyperlink ref="J121" location="'Mapping BIO2'!B27" display="5.14.05" xr:uid="{D448C330-CF78-4F52-900A-3EF94D6A8289}"/>
    <hyperlink ref="I122" location="'Mapping BIO2'!B28" display="5.14.05" xr:uid="{BC8DA878-A723-49BC-B5ED-B9D4B5302979}"/>
    <hyperlink ref="J122" location="'Mapping BIO2'!B39" display="5.20.01" xr:uid="{3E732C41-17A8-4F32-884A-0CC27136114C}"/>
    <hyperlink ref="I123" location="'Mapping BIO2'!B40" display="5.20.02" xr:uid="{3C38FC3A-35DA-4CF5-8B95-2C69FFF60705}"/>
    <hyperlink ref="J123" location="'Mapping BIO2'!B41" display="5.20.03" xr:uid="{D34B5A93-EB5D-41E0-A20B-2B6AC8931CA1}"/>
    <hyperlink ref="I124" location="'Mapping BIO2'!B42" display="5.20.04" xr:uid="{C8682CE9-F577-4FD1-854F-3E1D19B33F6C}"/>
    <hyperlink ref="J124" location="'Mapping BIO2'!B43" display="5.20.05" xr:uid="{702E4978-5A6B-45A1-AAB6-8873D63B6BD3}"/>
    <hyperlink ref="I125" location="'Mapping BIO2'!B44" display="5.20.06" xr:uid="{A4F0AF45-8132-4BD5-98EA-2FD3778F67F9}"/>
    <hyperlink ref="J125" location="'Mapping BIO2'!B85" display="7.01.01" xr:uid="{B6E475A9-8070-4DCA-81FF-4DA2759D48F1}"/>
    <hyperlink ref="I126" location="'Mapping BIO2'!B115" display="8.08.01" xr:uid="{74570D80-5E2B-4191-8DB1-C117E0A82347}"/>
    <hyperlink ref="J126" location="'Mapping BIO2'!B119" display="8.08.05" xr:uid="{390D4CDF-5CD1-4085-87B0-A2B9D1A5C274}"/>
    <hyperlink ref="I127" location="'Mapping BIO2'!B121" display="8.09.01" xr:uid="{78E601A2-9A1B-48B4-A6AE-CB3E528B7105}"/>
    <hyperlink ref="J127" location="'Mapping BIO2'!B123" display="8.11.05" xr:uid="{852F296B-6FFB-45F0-BE21-FE4C551C89A9}"/>
    <hyperlink ref="I128" location="'Mapping BIO2'!B124" display="8.12.01" xr:uid="{9CBA3F0D-9521-4D1B-9E6D-02D29B20E8D5}"/>
    <hyperlink ref="J128" location="'Mapping BIO2'!B144" display="8.20.01" xr:uid="{769B8451-C196-453F-BF06-4297A227C74C}"/>
    <hyperlink ref="I129" location="'Mapping BIO2'!B145" display="8.20.02" xr:uid="{FC9C228C-7D57-46CC-980F-6D2145813A02}"/>
    <hyperlink ref="J129" location="'Mapping BIO2'!B146" display="8.21.01" xr:uid="{FA8C2D9B-9D82-4002-AA44-52C7B86AC5DC}"/>
    <hyperlink ref="I130" location="'Mapping BIO2'!B147" display="8.21.02" xr:uid="{57429AF7-5C06-47B9-B5D3-114A873B2421}"/>
    <hyperlink ref="J130" location="'Mapping BIO2'!B148" display="8.21.03" xr:uid="{2FEA2BB9-EE01-4C1B-BE48-7B75844FA489}"/>
    <hyperlink ref="I131" location="'Mapping BIO2'!B149" display="8.21.04" xr:uid="{BAF4395A-D6B6-4D51-8553-59C73314E905}"/>
    <hyperlink ref="I106" location="'Mapping BIO2'!B16" display="5.06.01" xr:uid="{A70A0101-621D-4420-934B-8047AD4AE56B}"/>
    <hyperlink ref="J106" location="'Mapping BIO2'!B17" display="5.07.01" xr:uid="{ECA8EF64-AFE1-4D79-BB11-34F06193CD25}"/>
    <hyperlink ref="I107" location="'Mapping BIO2'!B24" display="5.14.01" xr:uid="{82733238-EA9D-4293-9614-A6B2ABB40FF6}"/>
    <hyperlink ref="J107" location="'Mapping BIO2'!B25" display="5.14.02" xr:uid="{85C09FC2-0F0A-4FB2-8FB1-2A40E7A60635}"/>
    <hyperlink ref="I108" location="'Mapping BIO2'!B26" display="5.14.03" xr:uid="{91F24B4A-4891-4B66-AF49-1D99E9CE1F04}"/>
    <hyperlink ref="J108" location="'Mapping BIO2'!B27" display="5.14.05" xr:uid="{C5CE2C2C-807F-4EB8-A5DA-C5E9EFEBBDDD}"/>
    <hyperlink ref="I109" location="'Mapping BIO2'!B28" display="5.14.05" xr:uid="{3777CC26-D8EE-4A1D-99CF-46A1D1228610}"/>
    <hyperlink ref="J109" location="'Mapping BIO2'!B39" display="5.20.01" xr:uid="{18A8CB50-FB02-4ED2-B31E-15DA8B177C22}"/>
    <hyperlink ref="I110" location="'Mapping BIO2'!B40" display="5.20.02" xr:uid="{C03FCBB8-7712-4BBA-B6B7-0A7D3280B174}"/>
    <hyperlink ref="J110" location="'Mapping BIO2'!B41" display="5.20.03" xr:uid="{2E17F225-30C4-4C3E-84C8-ACA59550642A}"/>
    <hyperlink ref="I111" location="'Mapping BIO2'!B42" display="5.20.04" xr:uid="{8B1485CF-A520-4EAD-B67F-D1D53D19BFE5}"/>
    <hyperlink ref="J111" location="'Mapping BIO2'!B43" display="5.20.05" xr:uid="{375F7A04-F74E-4B3C-BC4F-3B794E89C92F}"/>
    <hyperlink ref="I112" location="'Mapping BIO2'!B44" display="5.20.06" xr:uid="{E27EE9F5-3549-4658-9AB7-743604541377}"/>
    <hyperlink ref="J112" location="'Mapping BIO2'!B85" display="7.01.01" xr:uid="{1932A459-C369-4FA7-8116-6864D74FEB7D}"/>
    <hyperlink ref="I113" location="'Mapping BIO2'!B115" display="8.08.01" xr:uid="{43E3CE4C-AADE-4E16-91FD-FECC98A293EE}"/>
    <hyperlink ref="J113" location="'Mapping BIO2'!B119" display="8.08.05" xr:uid="{32051928-0ED0-4094-9C29-8131A8422A00}"/>
    <hyperlink ref="I114" location="'Mapping BIO2'!B121" display="8.09.01" xr:uid="{766D8306-F883-4B4A-8807-22F6A57416EB}"/>
    <hyperlink ref="J114" location="'Mapping BIO2'!B123" display="8.11.05" xr:uid="{2E940777-2516-404B-866A-2A72EA71E126}"/>
    <hyperlink ref="I115" location="'Mapping BIO2'!B124" display="8.12.01" xr:uid="{61DC58B0-C3E7-46CE-A00E-22495D8C4685}"/>
    <hyperlink ref="J115" location="'Mapping BIO2'!B144" display="8.20.01" xr:uid="{77CB876B-3B1A-4DCD-9E32-FFEBCFF28474}"/>
    <hyperlink ref="I116" location="'Mapping BIO2'!B145" display="8.20.02" xr:uid="{B2A77AD5-31F4-4D02-84C5-14C61E894EB3}"/>
    <hyperlink ref="J116" location="'Mapping BIO2'!B146" display="8.21.01" xr:uid="{C861F3B5-D137-4865-93C5-99F612195451}"/>
    <hyperlink ref="I117" location="'Mapping BIO2'!B147" display="8.21.02" xr:uid="{DAAEFD81-B7AF-4585-B663-D69A08B7B11A}"/>
    <hyperlink ref="J117" location="'Mapping BIO2'!B148" display="8.21.03" xr:uid="{90AE2654-8E46-41AE-B994-C7F2C9A3D6C0}"/>
    <hyperlink ref="I118" location="'Mapping BIO2'!B149" display="8.21.04" xr:uid="{C9EAB504-728D-47DA-9E1F-3D89129EB81A}"/>
    <hyperlink ref="I93" location="'Mapping BIO2'!B16" display="5.06.01" xr:uid="{216BEB14-63E0-40CE-A633-6C708CC5225F}"/>
    <hyperlink ref="J93" location="'Mapping BIO2'!B17" display="5.07.01" xr:uid="{A932C7FA-457C-47AB-B9E2-1BA8B899878C}"/>
    <hyperlink ref="I94" location="'Mapping BIO2'!B24" display="5.14.01" xr:uid="{0A82A5C9-D533-4F40-BFFF-A5B7F271902E}"/>
    <hyperlink ref="J94" location="'Mapping BIO2'!B25" display="5.14.02" xr:uid="{E4401E65-A2CC-441C-AE3C-100EA41CF9E6}"/>
    <hyperlink ref="I95" location="'Mapping BIO2'!B26" display="5.14.03" xr:uid="{FF019AB5-57D5-43E5-801D-95DE601B8F8B}"/>
    <hyperlink ref="J95" location="'Mapping BIO2'!B27" display="5.14.05" xr:uid="{716D7947-3466-4CF8-AC30-6C105A5DE27F}"/>
    <hyperlink ref="I96" location="'Mapping BIO2'!B28" display="5.14.05" xr:uid="{04DA13ED-75C8-4AB8-862B-305E1C9376EC}"/>
    <hyperlink ref="J96" location="'Mapping BIO2'!B39" display="5.20.01" xr:uid="{223D69B8-1AF5-4AC3-AC4F-FC5887A1B66B}"/>
    <hyperlink ref="I97" location="'Mapping BIO2'!B40" display="5.20.02" xr:uid="{6E09A47A-07AA-4EB2-AEF4-8826901A4478}"/>
    <hyperlink ref="J97" location="'Mapping BIO2'!B41" display="5.20.03" xr:uid="{C0DE7651-C8F1-4F1F-B798-2093AAFC32A0}"/>
    <hyperlink ref="I98" location="'Mapping BIO2'!B42" display="5.20.04" xr:uid="{20C8291A-CF01-47DE-BF4E-DD6B796D77D1}"/>
    <hyperlink ref="J98" location="'Mapping BIO2'!B43" display="5.20.05" xr:uid="{9F2A6237-6974-48DF-868F-53C4D68E1683}"/>
    <hyperlink ref="I99" location="'Mapping BIO2'!B44" display="5.20.06" xr:uid="{C7DB96C4-7EDB-4CD7-9804-E09556CDA700}"/>
    <hyperlink ref="J99" location="'Mapping BIO2'!B85" display="7.01.01" xr:uid="{23AFA8BF-A12A-410E-999C-73FCBF1BC7EA}"/>
    <hyperlink ref="I100" location="'Mapping BIO2'!B115" display="8.08.01" xr:uid="{3296DF36-EF7E-4EC2-BC4A-26812A88D0C3}"/>
    <hyperlink ref="J100" location="'Mapping BIO2'!B119" display="8.08.05" xr:uid="{E6E89E24-CA87-4A26-810E-3E8F19F190F5}"/>
    <hyperlink ref="I101" location="'Mapping BIO2'!B121" display="8.09.01" xr:uid="{6093CB1B-841B-49B6-B4E5-4C9B343EA7CD}"/>
    <hyperlink ref="J101" location="'Mapping BIO2'!B123" display="8.11.05" xr:uid="{4137F5B9-BE49-425B-B6D4-BEA83AE11692}"/>
    <hyperlink ref="I102" location="'Mapping BIO2'!B124" display="8.12.01" xr:uid="{F9C05240-8105-4F65-A2D9-2FA1D4B83323}"/>
    <hyperlink ref="J102" location="'Mapping BIO2'!B144" display="8.20.01" xr:uid="{35ECD16C-D193-437F-83CA-B7D42BE25859}"/>
    <hyperlink ref="I103" location="'Mapping BIO2'!B145" display="8.20.02" xr:uid="{B1D352FF-C5BC-40EF-BB84-D2BA388D77C1}"/>
    <hyperlink ref="J103" location="'Mapping BIO2'!B146" display="8.21.01" xr:uid="{45093867-499A-4DCB-AB08-644D45934D89}"/>
    <hyperlink ref="I104" location="'Mapping BIO2'!B147" display="8.21.02" xr:uid="{685C978F-4357-4916-9DE0-0A5B9CE02571}"/>
    <hyperlink ref="J104" location="'Mapping BIO2'!B148" display="8.21.03" xr:uid="{6D52ABFF-BE7F-4566-9FD4-07ED9A1FDDCF}"/>
    <hyperlink ref="I105" location="'Mapping BIO2'!B149" display="8.21.04" xr:uid="{51E9D800-4802-4A75-BFFB-D39C3F2927FE}"/>
    <hyperlink ref="I84" location="'Mapping BIO2'!B38" display="5.19.01" xr:uid="{0A961E6C-F070-4F63-ACA1-46101573B236}"/>
    <hyperlink ref="J84" location="'Mapping BIO2'!B39" display="5.20.01" xr:uid="{F399E419-EE99-4318-980B-990A9722A416}"/>
    <hyperlink ref="I85" location="'Mapping BIO2'!B40" display="5.20.02" xr:uid="{9B6C5B4C-3187-4960-BCBE-9FAF21AE12A7}"/>
    <hyperlink ref="J85" location="'Mapping BIO2'!B41" display="5.20.03" xr:uid="{290BB7D0-8745-4C31-8272-8A9409ABE473}"/>
    <hyperlink ref="I86" location="'Mapping BIO2'!B42" display="5.20.04" xr:uid="{2E2A8F2E-8709-434D-A412-D07829B10D70}"/>
    <hyperlink ref="J86" location="'Mapping BIO2'!B43" display="5.20.05" xr:uid="{2F2C8C38-F544-4274-B5AE-EBBAB928DF26}"/>
    <hyperlink ref="I87" location="'Mapping BIO2'!B44" display="5.20.06" xr:uid="{C8156992-39FD-40CE-865B-98DDF5B9E25C}"/>
    <hyperlink ref="J87" location="'Mapping BIO2'!B47" display="5.21.03" xr:uid="{B45CA29B-CA96-435E-977E-8D65391E6075}"/>
    <hyperlink ref="I88" location="'Mapping BIO2'!B48" display="5.21.04" xr:uid="{A550E222-0A68-4F82-A243-D74BBCF46769}"/>
    <hyperlink ref="J88" location="'Mapping BIO2'!B49" display="5.22.01" xr:uid="{3146FF48-E071-46E8-9D24-1E1C2D8515C0}"/>
    <hyperlink ref="I89" location="'Mapping BIO2'!B50" display="5.22.02" xr:uid="{E1A828FD-2385-4A2C-99AC-45874771D0CD}"/>
    <hyperlink ref="J89" location="'Mapping BIO2'!B51" display="5.23.01" xr:uid="{ED64289A-D24B-48A5-A071-ABFC6281F327}"/>
    <hyperlink ref="I90" location="'Mapping BIO2'!B67" display="5.31.01" xr:uid="{F0D23E8A-7780-4A0F-B025-01D874F87DA2}"/>
    <hyperlink ref="J90" location="'Mapping BIO2'!B157" display="8.25.01" xr:uid="{CA270D12-BA29-4B85-8487-63BCFC420D76}"/>
    <hyperlink ref="I91" location="'Mapping BIO2'!B158" display="8.26.01" xr:uid="{FC192DF2-0EBF-4CB5-8BA7-C98F8743A709}"/>
    <hyperlink ref="J91" location="'Mapping BIO2'!B159" display="8.27.01" xr:uid="{78420CF7-4EDE-488F-9FA9-97E1DFCE3DA7}"/>
    <hyperlink ref="I92" location="'Mapping BIO2'!B160" display="8.28.01" xr:uid="{53E6B6EB-9670-4D7D-B60D-6B31FC6F4A8C}"/>
    <hyperlink ref="I75" location="'Mapping BIO2'!B38" display="5.19.01" xr:uid="{4F6C450D-DA28-4B7F-BBCF-B803A427B20B}"/>
    <hyperlink ref="J75" location="'Mapping BIO2'!B39" display="5.20.01" xr:uid="{8E78162D-D340-4A31-89D8-E2EE18B961C6}"/>
    <hyperlink ref="I76" location="'Mapping BIO2'!B40" display="5.20.02" xr:uid="{4F9306ED-1353-44E2-9861-A21ABAEA89BE}"/>
    <hyperlink ref="J76" location="'Mapping BIO2'!B41" display="5.20.03" xr:uid="{1246B47B-FB80-4002-8C17-8E9F55420B0B}"/>
    <hyperlink ref="I77" location="'Mapping BIO2'!B42" display="5.20.04" xr:uid="{01BE75C2-98E8-446F-BA24-7E6F7D19B030}"/>
    <hyperlink ref="J77" location="'Mapping BIO2'!B43" display="5.20.05" xr:uid="{7A43E552-F2EE-44F4-B407-C36664B71FE2}"/>
    <hyperlink ref="I78" location="'Mapping BIO2'!B44" display="5.20.06" xr:uid="{C40E6DDE-462C-4F89-B959-ABB5824F98AB}"/>
    <hyperlink ref="J78" location="'Mapping BIO2'!B45" display="5.21.01" xr:uid="{A29E39F4-AECA-4E83-BCF0-F4C69C3CC83A}"/>
    <hyperlink ref="I79" location="'Mapping BIO2'!B47" display="5.21.03" xr:uid="{2C4888EF-2A91-4FC9-BB79-5C291CE31FC5}"/>
    <hyperlink ref="J79" location="'Mapping BIO2'!B48" display="5.21.04" xr:uid="{A34AF4B2-505F-422D-A026-B9568E4642E8}"/>
    <hyperlink ref="I80" location="'Mapping BIO2'!B49" display="5.22.01" xr:uid="{90B7EABB-1AAF-47EB-99C1-7B2A19FDDA68}"/>
    <hyperlink ref="J80" location="'Mapping BIO2'!B50" display="5.22.02" xr:uid="{51EEAB74-7598-4D55-A8E2-F2C4CCDCFB51}"/>
    <hyperlink ref="I81" location="'Mapping BIO2'!B51" display="5.23.01" xr:uid="{0460FE5D-4833-40DF-A260-B04378C1FD52}"/>
    <hyperlink ref="J81" location="'Mapping BIO2'!B67" display="5.31.01" xr:uid="{1A2E9D23-57AE-4B99-9BEF-35262B345E11}"/>
    <hyperlink ref="I82" location="'Mapping BIO2'!B157" display="8.25.01" xr:uid="{39A6D07A-D62D-43A2-9BCD-393A6AF5739C}"/>
    <hyperlink ref="J82" location="'Mapping BIO2'!B158" display="8.26.01" xr:uid="{FC3AA0DF-8F37-41BF-912F-45B0EAB7E694}"/>
    <hyperlink ref="I83" location="'Mapping BIO2'!B159" display="8.27.01" xr:uid="{DBEE40A2-8021-4FBF-A25F-C060188A7191}"/>
    <hyperlink ref="J83" location="'Mapping BIO2'!B160" display="8.28.01" xr:uid="{8C47CC47-7EF3-42BA-8B98-25A537B1B3D0}"/>
    <hyperlink ref="I65" location="'Mapping BIO2'!B64" display="5.29.01" xr:uid="{C22316B8-532C-4F2D-AB8D-040E16B32DD9}"/>
    <hyperlink ref="J65" location="'Mapping BIO2'!B65" display="5.30.01" xr:uid="{E16ADD09-8D70-4F9D-BF5D-06E9AA8E8DD6}"/>
    <hyperlink ref="I66" location="'Mapping BIO2'!B90" display="7.05.01" xr:uid="{D829FF3D-6437-4D33-A4B4-5419E877164E}"/>
    <hyperlink ref="J66" location="'Mapping BIO2'!B99" display="7.11.01" xr:uid="{1CBAE74D-4762-4B4B-877C-AC6CAE90F38D}"/>
    <hyperlink ref="I67" location="'Mapping BIO2'!B125" display="8.13.01" xr:uid="{AB780A17-2E12-4BC7-A680-EE4D4C91B0D4}"/>
    <hyperlink ref="J67" location="'Mapping BIO2'!B126" display="8.13.02" xr:uid="{4D4168E1-2CBB-427E-A17F-28C821F76545}"/>
    <hyperlink ref="I68" location="'Mapping BIO2'!B127" display="8.13.03" xr:uid="{2A0DE9D5-A315-4133-8EC8-C0A7E7BD27DF}"/>
    <hyperlink ref="J68" location="'Mapping BIO2'!B128" display="8.13.04" xr:uid="{E0261ADD-538E-4424-B53D-4F0DC31BA15D}"/>
    <hyperlink ref="I69" location="'Mapping BIO2'!B129" display="8.14.01" xr:uid="{0DC9BD97-DAE1-4440-AB44-3F62F9CAEC36}"/>
    <hyperlink ref="J69" location="'Mapping BIO2'!B130" display="8.15.01" xr:uid="{D92A1730-F2B8-4115-B4CC-0B5B72040646}"/>
    <hyperlink ref="I70" location="'Mapping BIO2'!B131" display="8.15.02" xr:uid="{D550B2D2-E337-4383-9978-805D9287CFEB}"/>
    <hyperlink ref="J70" location="'Mapping BIO2'!B132" display="8.15.03" xr:uid="{18B0D1A0-514D-4173-8EDC-768A59E7BEEB}"/>
    <hyperlink ref="I71" location="'Mapping BIO2'!B133" display="8.15.04" xr:uid="{FAE6FE59-5746-45BB-B07E-E5ED419E56C2}"/>
    <hyperlink ref="J71" location="'Mapping BIO2'!B134" display="8.15.05" xr:uid="{ECB4F89A-6AFE-417E-BD9E-9EE31993FC8A}"/>
    <hyperlink ref="I72" location="'Mapping BIO2'!B135" display="8.15.06" xr:uid="{90FA8DE0-4370-47FD-81F1-87B13ACAC5BE}"/>
    <hyperlink ref="J72" location="'Mapping BIO2'!B136" display="8.16.01" xr:uid="{5A507795-8886-40B1-A207-04CBEF43A1CB}"/>
    <hyperlink ref="I73" location="'Mapping BIO2'!B137" display="8.16.02" xr:uid="{F77B227C-471F-4D6B-9224-E2B0F28B9B71}"/>
    <hyperlink ref="J73" location="'Mapping BIO2'!B138" display="8.16.03" xr:uid="{EA139DC6-D709-45CB-B934-303601796D38}"/>
    <hyperlink ref="I74" location="'Mapping BIO2'!B139" display="8.16.04" xr:uid="{68C47C96-B885-4591-8B1A-473E9B434BEE}"/>
    <hyperlink ref="I55" location="'Mapping BIO2'!B64" display="5.29.01" xr:uid="{F6812CA5-9619-4369-A634-95AF43EF6359}"/>
    <hyperlink ref="J55" location="'Mapping BIO2'!B65" display="5.30.01" xr:uid="{7F9DC378-6CB1-4B6F-A5B3-84F8979DF158}"/>
    <hyperlink ref="I56" location="'Mapping BIO2'!B90" display="7.05.01" xr:uid="{581ADA4A-05AE-4A60-8314-384AAFDCFE47}"/>
    <hyperlink ref="J56" location="'Mapping BIO2'!B99" display="7.11.01" xr:uid="{7C0ED047-EA29-4C1B-8274-B31ECB6DA4DD}"/>
    <hyperlink ref="I57" location="'Mapping BIO2'!B125" display="8.13.01" xr:uid="{67C75CAD-C66C-4345-A13A-F93BC40F5804}"/>
    <hyperlink ref="J57" location="'Mapping BIO2'!B126" display="8.13.02" xr:uid="{A31D3131-1764-44B4-A768-48AAE7BC51CA}"/>
    <hyperlink ref="I58" location="'Mapping BIO2'!B127" display="8.13.03" xr:uid="{069FF8D3-BC61-4B92-839E-6D1FC81FAE75}"/>
    <hyperlink ref="J58" location="'Mapping BIO2'!B128" display="8.13.04" xr:uid="{F0F00C7E-12FE-4D75-AFCE-B116AAA3FDB0}"/>
    <hyperlink ref="I59" location="'Mapping BIO2'!B129" display="8.14.01" xr:uid="{0FA2A4C3-769E-4CAD-AC4B-D227CAD3B1B0}"/>
    <hyperlink ref="J59" location="'Mapping BIO2'!B130" display="8.15.01" xr:uid="{BE9D025F-7AA5-40D8-B2A2-219C832BED7C}"/>
    <hyperlink ref="I60" location="'Mapping BIO2'!B131" display="8.15.02" xr:uid="{8B1F2D30-050B-4FF6-BA50-C32913ECDD46}"/>
    <hyperlink ref="J60" location="'Mapping BIO2'!B132" display="8.15.03" xr:uid="{B7F5A225-9F8C-43E5-8BB4-5C323FFAFE51}"/>
    <hyperlink ref="I61" location="'Mapping BIO2'!B133" display="8.15.04" xr:uid="{4B4A017B-2D78-4E99-AA94-6170B979A5A0}"/>
    <hyperlink ref="J61" location="'Mapping BIO2'!B134" display="8.15.05" xr:uid="{A70CF5D8-3D2F-4CF2-B788-ABB2DF41233E}"/>
    <hyperlink ref="I62" location="'Mapping BIO2'!B135" display="8.15.06" xr:uid="{396E203D-2875-4359-9172-56ABC812C655}"/>
    <hyperlink ref="J62" location="'Mapping BIO2'!B136" display="8.16.01" xr:uid="{A19D0FDC-3F25-4CCD-A9D7-71AF5C4A37BA}"/>
    <hyperlink ref="I63" location="'Mapping BIO2'!B137" display="8.16.02" xr:uid="{09DDAE7A-B18A-4229-A159-19A9A8E4E3D4}"/>
    <hyperlink ref="J63" location="'Mapping BIO2'!B138" display="8.16.03" xr:uid="{32F9E1A3-61A7-4416-908D-76A9EC08FFE9}"/>
    <hyperlink ref="I64" location="'Mapping BIO2'!B139" display="8.16.04" xr:uid="{83F4D888-0A9C-4D19-BC74-EF04316E84A2}"/>
    <hyperlink ref="I45" location="'Mapping BIO2'!B64" display="5.29.01" xr:uid="{B5ABDA5B-0C46-47E2-AE25-6F3EEBE5AC47}"/>
    <hyperlink ref="J45" location="'Mapping BIO2'!B65" display="5.30.01" xr:uid="{498E8E21-DC2E-4AFE-8B62-65771B8F0619}"/>
    <hyperlink ref="I46" location="'Mapping BIO2'!B90" display="7.05.01" xr:uid="{F3CAC435-859A-4E91-987A-AF3228F4D7A9}"/>
    <hyperlink ref="J46" location="'Mapping BIO2'!B99" display="7.11.01" xr:uid="{317653E1-669C-4CE2-A1B3-AF4740C1E5E9}"/>
    <hyperlink ref="I47" location="'Mapping BIO2'!B125" display="8.13.01" xr:uid="{C90D6C47-1817-4A41-99D0-ABBD9F117D21}"/>
    <hyperlink ref="J47" location="'Mapping BIO2'!B126" display="8.13.02" xr:uid="{280B02B8-4F97-4F8C-B5B2-2A0FE1E2660E}"/>
    <hyperlink ref="I48" location="'Mapping BIO2'!B127" display="8.13.03" xr:uid="{1130B56A-9E50-45AE-8727-BA045AE9905C}"/>
    <hyperlink ref="J48" location="'Mapping BIO2'!B128" display="8.13.04" xr:uid="{BC8DFE02-B977-4725-8FCB-849EB605CB71}"/>
    <hyperlink ref="I49" location="'Mapping BIO2'!B129" display="8.14.01" xr:uid="{A25B620C-38A9-49C1-8473-5B7B938703B0}"/>
    <hyperlink ref="J49" location="'Mapping BIO2'!B130" display="8.15.01" xr:uid="{D818EBF5-BEA4-4F20-82BD-EA45736AA088}"/>
    <hyperlink ref="I50" location="'Mapping BIO2'!B131" display="8.15.02" xr:uid="{56C905ED-7218-403C-855C-A9896FBDFCCF}"/>
    <hyperlink ref="J50" location="'Mapping BIO2'!B132" display="8.15.03" xr:uid="{382CA910-4D9E-4124-8881-806B61BC3682}"/>
    <hyperlink ref="I51" location="'Mapping BIO2'!B133" display="8.15.04" xr:uid="{31C86C6C-747E-4EDA-AF69-DE665D245AD7}"/>
    <hyperlink ref="J51" location="'Mapping BIO2'!B134" display="8.15.05" xr:uid="{86B88F3E-EC97-4070-92E2-37314433869A}"/>
    <hyperlink ref="I52" location="'Mapping BIO2'!B135" display="8.15.06" xr:uid="{B78575C0-FEF9-4147-A989-E50115378E0D}"/>
    <hyperlink ref="J52" location="'Mapping BIO2'!B136" display="8.16.01" xr:uid="{74B33BB4-1C8C-456E-9AF8-9A3CF2399AC5}"/>
    <hyperlink ref="I53" location="'Mapping BIO2'!B137" display="8.16.02" xr:uid="{BA6EE954-D20D-4306-813A-A5BD491EC427}"/>
    <hyperlink ref="J53" location="'Mapping BIO2'!B138" display="8.16.03" xr:uid="{8740A2E1-B36C-4D0A-8A6D-0AC5BED63F77}"/>
    <hyperlink ref="I54" location="'Mapping BIO2'!B139" display="8.16.04" xr:uid="{7FC406B5-11AD-4085-AD49-3EC2988BD3BC}"/>
    <hyperlink ref="I40" location="'Mapping BIO2'!B131" display="8.15.02" xr:uid="{07C90016-BC24-4466-A274-8E05B686724C}"/>
    <hyperlink ref="J40" location="'Mapping BIO2'!B132" display="8.15.03" xr:uid="{7A38A58A-5893-4929-8146-B7215167326E}"/>
    <hyperlink ref="I41" location="'Mapping BIO2'!B133" display="8.15.04" xr:uid="{AFE7B740-C8C6-4CF1-8E15-E434F259EB12}"/>
    <hyperlink ref="J41" location="'Mapping BIO2'!B134" display="8.15.05" xr:uid="{FC05260C-4DEB-47B0-BC05-82B2A28F51BE}"/>
    <hyperlink ref="I42" location="'Mapping BIO2'!B135" display="8.15.06" xr:uid="{B8F0FFD1-DCC7-4993-9AAF-8B75640444CD}"/>
    <hyperlink ref="J42" location="'Mapping BIO2'!B136" display="8.16.01" xr:uid="{EE71D59D-1EFF-4A91-A19C-3119DA8BFC54}"/>
    <hyperlink ref="I43" location="'Mapping BIO2'!B137" display="8.16.02" xr:uid="{825E54B3-2CC3-4146-A126-AB25D96F2D72}"/>
    <hyperlink ref="J43" location="'Mapping BIO2'!B138" display="8.16.03" xr:uid="{5BF931B3-9927-4AF9-A7A4-CEB0D89B2F37}"/>
    <hyperlink ref="I44" location="'Mapping BIO2'!B139" display="8.16.04" xr:uid="{9E48C53A-0833-4346-842F-04B1DF6589BB}"/>
    <hyperlink ref="J39" location="'Mapping BIO2'!B130" display="8.15.01" xr:uid="{6498C04F-60BF-4B49-ABAB-42EBF5D7A450}"/>
    <hyperlink ref="I34" location="'Mapping BIO2'!B52" display="5.24.01" xr:uid="{596AD448-2303-4244-A68D-D9E0C3ADBEAA}"/>
    <hyperlink ref="J34" location="'Mapping BIO2'!B53" display="5.24.02" xr:uid="{660F921B-50BE-47DF-A424-3874277E0610}"/>
    <hyperlink ref="I35" location="'Mapping BIO2'!B54" display="5.24.03" xr:uid="{473C0509-B6FB-40C0-8D11-B3C7546FE605}"/>
    <hyperlink ref="J35" location="'Mapping BIO2'!B55" display="5.24.04" xr:uid="{19C7D563-DAA6-4D49-B6C3-C642F06AE64D}"/>
    <hyperlink ref="I36" location="'Mapping BIO2'!B56" display=" 5.24.05" xr:uid="{58A94486-EA47-4824-969E-D99F465F568F}"/>
    <hyperlink ref="J36" location="'Mapping BIO2'!B57" display="5.24.06" xr:uid="{C8637C2F-3A03-4715-98F5-4474FCD4A37F}"/>
    <hyperlink ref="I37" location="'Mapping BIO2'!B59" display="5.25.01" xr:uid="{E97F8789-D326-4AF5-907D-8834093737B9}"/>
    <hyperlink ref="J37" location="'Mapping BIO2'!B60" display="5.26.01" xr:uid="{D23AFE6A-068C-42C1-AE0E-442A81E75F95}"/>
    <hyperlink ref="I38" location="'Mapping BIO2'!B61" display="5.27.01" xr:uid="{55A10CBF-08FB-409C-8A80-384EC4F2341C}"/>
    <hyperlink ref="J38" location="'Mapping BIO2'!B62" display="5.27.02" xr:uid="{6B4570AF-CB46-47E0-96DC-8B5030CD0931}"/>
    <hyperlink ref="I39" location="'Mapping BIO2'!B63" display="5.28.01" xr:uid="{31AA8AD7-2A24-427A-B776-D24FA77C0F7E}"/>
    <hyperlink ref="K107" location="'Mapping DORA'!B28" display="12.2" xr:uid="{0075C20E-B3DE-4E47-94C3-E4C9C4A309C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2F8C-03EE-4B32-8B54-014B1991AA97}">
  <sheetPr>
    <tabColor rgb="FFCA005D"/>
  </sheetPr>
  <dimension ref="A1:BD936"/>
  <sheetViews>
    <sheetView zoomScaleNormal="100" workbookViewId="0">
      <pane ySplit="6" topLeftCell="A7" activePane="bottomLeft" state="frozen"/>
      <selection activeCell="F1" sqref="F1"/>
      <selection pane="bottomLeft" activeCell="F53" sqref="F53"/>
    </sheetView>
  </sheetViews>
  <sheetFormatPr defaultColWidth="9.28515625" defaultRowHeight="10.5" outlineLevelRow="1" x14ac:dyDescent="0.15"/>
  <cols>
    <col min="1" max="1" width="3" style="5" customWidth="1"/>
    <col min="2" max="2" width="17.28515625" style="42" customWidth="1"/>
    <col min="3" max="3" width="20.7109375" style="42" customWidth="1"/>
    <col min="4" max="4" width="25.5703125" style="43" customWidth="1"/>
    <col min="5" max="5" width="63.5703125" style="42" customWidth="1"/>
    <col min="6" max="6" width="98.5703125" style="42" customWidth="1"/>
    <col min="7" max="7" width="20.28515625" style="44" customWidth="1"/>
    <col min="8" max="9" width="44" style="42" customWidth="1"/>
    <col min="10" max="10" width="17.5703125" style="10" customWidth="1"/>
    <col min="11" max="11" width="44.28515625" style="42" customWidth="1"/>
    <col min="12" max="56" width="9.28515625" style="5"/>
    <col min="57" max="16384" width="9.28515625" style="8"/>
  </cols>
  <sheetData>
    <row r="1" spans="1:56" s="5" customFormat="1" ht="7.5" customHeight="1" x14ac:dyDescent="0.15">
      <c r="B1" s="32"/>
      <c r="C1" s="32"/>
      <c r="D1" s="33"/>
      <c r="E1" s="32"/>
      <c r="F1" s="32"/>
      <c r="G1" s="37"/>
      <c r="H1" s="32"/>
      <c r="I1" s="32"/>
      <c r="J1" s="9"/>
      <c r="K1" s="32"/>
    </row>
    <row r="2" spans="1:56" s="145" customFormat="1" ht="21.75" customHeight="1" x14ac:dyDescent="0.25">
      <c r="A2" s="142"/>
      <c r="B2" s="143" t="s">
        <v>363</v>
      </c>
      <c r="C2" s="144"/>
      <c r="D2" s="144"/>
      <c r="E2" s="144"/>
      <c r="F2" s="144"/>
      <c r="G2" s="144"/>
      <c r="H2" s="144"/>
      <c r="I2" s="144"/>
      <c r="J2" s="144"/>
      <c r="K2" s="144"/>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row>
    <row r="3" spans="1:56" ht="75.75" customHeight="1" outlineLevel="1" x14ac:dyDescent="0.15">
      <c r="B3" s="370" t="s">
        <v>364</v>
      </c>
      <c r="C3" s="370"/>
      <c r="D3" s="370"/>
      <c r="E3" s="370"/>
      <c r="F3" s="370"/>
      <c r="G3" s="38"/>
      <c r="H3" s="17"/>
      <c r="I3" s="17"/>
      <c r="J3" s="39"/>
      <c r="K3" s="17"/>
    </row>
    <row r="4" spans="1:56" s="141" customFormat="1" ht="28.5" customHeight="1" outlineLevel="1" thickBot="1" x14ac:dyDescent="0.25">
      <c r="A4" s="119"/>
      <c r="B4" s="377" t="s">
        <v>365</v>
      </c>
      <c r="C4" s="377"/>
      <c r="D4" s="377"/>
      <c r="E4" s="137"/>
      <c r="F4" s="137"/>
      <c r="G4" s="138"/>
      <c r="H4" s="139"/>
      <c r="I4" s="139"/>
      <c r="J4" s="140"/>
      <c r="K4" s="13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row>
    <row r="5" spans="1:56" s="41" customFormat="1" ht="16.5" customHeight="1" thickTop="1" thickBot="1" x14ac:dyDescent="0.3">
      <c r="A5" s="40"/>
      <c r="B5" s="376" t="s">
        <v>66</v>
      </c>
      <c r="C5" s="376" t="s">
        <v>67</v>
      </c>
      <c r="D5" s="374" t="s">
        <v>69</v>
      </c>
      <c r="E5" s="364" t="s">
        <v>70</v>
      </c>
      <c r="F5" s="371" t="s">
        <v>366</v>
      </c>
      <c r="G5" s="362" t="s">
        <v>73</v>
      </c>
      <c r="H5" s="383" t="s">
        <v>74</v>
      </c>
      <c r="I5" s="362" t="s">
        <v>75</v>
      </c>
      <c r="J5" s="384" t="s">
        <v>76</v>
      </c>
      <c r="K5" s="364" t="s">
        <v>77</v>
      </c>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row>
    <row r="6" spans="1:56" s="10" customFormat="1" ht="15.75" customHeight="1" thickBot="1" x14ac:dyDescent="0.3">
      <c r="A6" s="9"/>
      <c r="B6" s="376"/>
      <c r="C6" s="376"/>
      <c r="D6" s="375"/>
      <c r="E6" s="364"/>
      <c r="F6" s="372"/>
      <c r="G6" s="363"/>
      <c r="H6" s="383"/>
      <c r="I6" s="363"/>
      <c r="J6" s="384"/>
      <c r="K6" s="364"/>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row>
    <row r="7" spans="1:56" ht="15" customHeight="1" x14ac:dyDescent="0.15">
      <c r="B7" s="365" t="s">
        <v>61</v>
      </c>
      <c r="C7" s="365" t="s">
        <v>367</v>
      </c>
      <c r="D7" s="285" t="s">
        <v>368</v>
      </c>
      <c r="E7" s="312" t="s">
        <v>369</v>
      </c>
      <c r="F7" s="111" t="s">
        <v>370</v>
      </c>
      <c r="G7" s="360"/>
      <c r="H7" s="382" t="str" cm="1">
        <f t="array" ref="H7">IF(G7="", "Maak een keuze voor de volwassenheid. Klik op de cel links van deze cel. Klik op het pijltje rechtsbovenin de cel. Selecteer een niveau in het uitklapmenu. Er verschijnt dan in deze cel een uitleg van het geselecteerde niveau.", INDEX('Volwassenheid beheersmaatregel'!J8:N8, G7))</f>
        <v>Maak een keuze voor de volwassenheid. Klik op de cel links van deze cel. Klik op het pijltje rechtsbovenin de cel. Selecteer een niveau in het uitklapmenu. Er verschijnt dan in deze cel een uitleg van het geselecteerde niveau.</v>
      </c>
      <c r="I7" s="379"/>
      <c r="J7" s="385"/>
      <c r="K7" s="381"/>
    </row>
    <row r="8" spans="1:56" ht="16.5" customHeight="1" thickBot="1" x14ac:dyDescent="0.2">
      <c r="B8" s="365"/>
      <c r="C8" s="365"/>
      <c r="D8" s="285"/>
      <c r="E8" s="312"/>
      <c r="F8" s="112" t="s">
        <v>371</v>
      </c>
      <c r="G8" s="360"/>
      <c r="H8" s="382"/>
      <c r="I8" s="379"/>
      <c r="J8" s="385"/>
      <c r="K8" s="381"/>
    </row>
    <row r="9" spans="1:56" ht="18" customHeight="1" thickBot="1" x14ac:dyDescent="0.2">
      <c r="B9" s="365"/>
      <c r="C9" s="365"/>
      <c r="D9" s="285"/>
      <c r="E9" s="312"/>
      <c r="F9" s="112" t="s">
        <v>372</v>
      </c>
      <c r="G9" s="360"/>
      <c r="H9" s="382"/>
      <c r="I9" s="379"/>
      <c r="J9" s="385"/>
      <c r="K9" s="381"/>
    </row>
    <row r="10" spans="1:56" ht="17.25" customHeight="1" thickBot="1" x14ac:dyDescent="0.2">
      <c r="B10" s="365"/>
      <c r="C10" s="365"/>
      <c r="D10" s="285"/>
      <c r="E10" s="312"/>
      <c r="F10" s="112" t="s">
        <v>373</v>
      </c>
      <c r="G10" s="360"/>
      <c r="H10" s="382"/>
      <c r="I10" s="379"/>
      <c r="J10" s="385"/>
      <c r="K10" s="381"/>
    </row>
    <row r="11" spans="1:56" ht="33" customHeight="1" thickBot="1" x14ac:dyDescent="0.2">
      <c r="B11" s="365"/>
      <c r="C11" s="365"/>
      <c r="D11" s="285"/>
      <c r="E11" s="312"/>
      <c r="F11" s="113" t="s">
        <v>374</v>
      </c>
      <c r="G11" s="361"/>
      <c r="H11" s="382"/>
      <c r="I11" s="379"/>
      <c r="J11" s="385"/>
      <c r="K11" s="381"/>
    </row>
    <row r="12" spans="1:56" x14ac:dyDescent="0.15">
      <c r="B12" s="365"/>
      <c r="C12" s="365" t="s">
        <v>375</v>
      </c>
      <c r="D12" s="285" t="s">
        <v>376</v>
      </c>
      <c r="E12" s="367" t="s">
        <v>377</v>
      </c>
      <c r="F12" s="373" t="s">
        <v>378</v>
      </c>
      <c r="G12" s="358"/>
      <c r="H12" s="382" t="str" cm="1">
        <f t="array" ref="H12">IF(G12="", "maak een keuze voor de volwassenheid", INDEX('Volwassenheid beheersmaatregel'!J9:N9, G12))</f>
        <v>maak een keuze voor de volwassenheid</v>
      </c>
      <c r="I12" s="379"/>
      <c r="J12" s="385"/>
      <c r="K12" s="381"/>
    </row>
    <row r="13" spans="1:56" ht="11.25" thickBot="1" x14ac:dyDescent="0.2">
      <c r="B13" s="365"/>
      <c r="C13" s="365"/>
      <c r="D13" s="285"/>
      <c r="E13" s="367"/>
      <c r="F13" s="312"/>
      <c r="G13" s="359"/>
      <c r="H13" s="382"/>
      <c r="I13" s="379"/>
      <c r="J13" s="385"/>
      <c r="K13" s="381"/>
    </row>
    <row r="14" spans="1:56" ht="11.25" thickBot="1" x14ac:dyDescent="0.2">
      <c r="B14" s="365"/>
      <c r="C14" s="365"/>
      <c r="D14" s="285"/>
      <c r="E14" s="367"/>
      <c r="F14" s="312"/>
      <c r="G14" s="359"/>
      <c r="H14" s="382"/>
      <c r="I14" s="379"/>
      <c r="J14" s="385"/>
      <c r="K14" s="381"/>
    </row>
    <row r="15" spans="1:56" ht="11.25" thickBot="1" x14ac:dyDescent="0.2">
      <c r="B15" s="365"/>
      <c r="C15" s="365"/>
      <c r="D15" s="285"/>
      <c r="E15" s="367"/>
      <c r="F15" s="312"/>
      <c r="G15" s="359"/>
      <c r="H15" s="382"/>
      <c r="I15" s="379"/>
      <c r="J15" s="385"/>
      <c r="K15" s="381"/>
    </row>
    <row r="16" spans="1:56" ht="94.5" customHeight="1" thickBot="1" x14ac:dyDescent="0.2">
      <c r="B16" s="365"/>
      <c r="C16" s="365"/>
      <c r="D16" s="285"/>
      <c r="E16" s="367"/>
      <c r="F16" s="312"/>
      <c r="G16" s="359"/>
      <c r="H16" s="382"/>
      <c r="I16" s="379"/>
      <c r="J16" s="385"/>
      <c r="K16" s="381"/>
    </row>
    <row r="17" spans="2:11" x14ac:dyDescent="0.15">
      <c r="B17" s="365"/>
      <c r="C17" s="365" t="s">
        <v>379</v>
      </c>
      <c r="D17" s="285" t="s">
        <v>380</v>
      </c>
      <c r="E17" s="367" t="s">
        <v>381</v>
      </c>
      <c r="F17" s="312" t="s">
        <v>382</v>
      </c>
      <c r="G17" s="359"/>
      <c r="H17" s="382" t="str" cm="1">
        <f t="array" ref="H17">IF(G17="", "maak een keuze voor de volwassenheid", INDEX('Volwassenheid beheersmaatregel'!J10:N10, G17))</f>
        <v>maak een keuze voor de volwassenheid</v>
      </c>
      <c r="I17" s="379"/>
      <c r="J17" s="385"/>
      <c r="K17" s="381"/>
    </row>
    <row r="18" spans="2:11" ht="11.25" thickBot="1" x14ac:dyDescent="0.2">
      <c r="B18" s="365"/>
      <c r="C18" s="365"/>
      <c r="D18" s="285"/>
      <c r="E18" s="367"/>
      <c r="F18" s="312"/>
      <c r="G18" s="359"/>
      <c r="H18" s="382"/>
      <c r="I18" s="379"/>
      <c r="J18" s="385"/>
      <c r="K18" s="381"/>
    </row>
    <row r="19" spans="2:11" ht="11.25" thickBot="1" x14ac:dyDescent="0.2">
      <c r="B19" s="365"/>
      <c r="C19" s="365"/>
      <c r="D19" s="285"/>
      <c r="E19" s="367"/>
      <c r="F19" s="312"/>
      <c r="G19" s="359"/>
      <c r="H19" s="382"/>
      <c r="I19" s="379"/>
      <c r="J19" s="385"/>
      <c r="K19" s="381"/>
    </row>
    <row r="20" spans="2:11" ht="11.25" thickBot="1" x14ac:dyDescent="0.2">
      <c r="B20" s="365"/>
      <c r="C20" s="365"/>
      <c r="D20" s="285"/>
      <c r="E20" s="367"/>
      <c r="F20" s="312"/>
      <c r="G20" s="359"/>
      <c r="H20" s="382"/>
      <c r="I20" s="379"/>
      <c r="J20" s="385"/>
      <c r="K20" s="381"/>
    </row>
    <row r="21" spans="2:11" ht="75.75" customHeight="1" thickBot="1" x14ac:dyDescent="0.2">
      <c r="B21" s="365"/>
      <c r="C21" s="365"/>
      <c r="D21" s="285"/>
      <c r="E21" s="367"/>
      <c r="F21" s="312"/>
      <c r="G21" s="368"/>
      <c r="H21" s="382"/>
      <c r="I21" s="380"/>
      <c r="J21" s="385"/>
      <c r="K21" s="381"/>
    </row>
    <row r="22" spans="2:11" x14ac:dyDescent="0.15">
      <c r="B22" s="365"/>
      <c r="C22" s="365" t="s">
        <v>383</v>
      </c>
      <c r="D22" s="285" t="s">
        <v>384</v>
      </c>
      <c r="E22" s="367" t="s">
        <v>385</v>
      </c>
      <c r="F22" s="366" t="s">
        <v>386</v>
      </c>
      <c r="G22" s="358"/>
      <c r="H22" s="382" t="str" cm="1">
        <f t="array" ref="H22">IF(G22="", "maak een keuze voor de volwassenheid", INDEX('Volwassenheid beheersmaatregel'!J11:N11, G22))</f>
        <v>maak een keuze voor de volwassenheid</v>
      </c>
      <c r="I22" s="378"/>
      <c r="J22" s="385"/>
      <c r="K22" s="381"/>
    </row>
    <row r="23" spans="2:11" ht="11.25" thickBot="1" x14ac:dyDescent="0.2">
      <c r="B23" s="365"/>
      <c r="C23" s="365"/>
      <c r="D23" s="285"/>
      <c r="E23" s="367"/>
      <c r="F23" s="312"/>
      <c r="G23" s="359"/>
      <c r="H23" s="382"/>
      <c r="I23" s="379"/>
      <c r="J23" s="385"/>
      <c r="K23" s="381"/>
    </row>
    <row r="24" spans="2:11" ht="11.25" thickBot="1" x14ac:dyDescent="0.2">
      <c r="B24" s="365"/>
      <c r="C24" s="365"/>
      <c r="D24" s="285"/>
      <c r="E24" s="367"/>
      <c r="F24" s="312"/>
      <c r="G24" s="359"/>
      <c r="H24" s="382"/>
      <c r="I24" s="379"/>
      <c r="J24" s="385"/>
      <c r="K24" s="381"/>
    </row>
    <row r="25" spans="2:11" ht="200.25" customHeight="1" thickBot="1" x14ac:dyDescent="0.2">
      <c r="B25" s="365"/>
      <c r="C25" s="365"/>
      <c r="D25" s="285"/>
      <c r="E25" s="367"/>
      <c r="F25" s="312"/>
      <c r="G25" s="359"/>
      <c r="H25" s="382"/>
      <c r="I25" s="379"/>
      <c r="J25" s="385"/>
      <c r="K25" s="381"/>
    </row>
    <row r="26" spans="2:11" ht="6.75" customHeight="1" thickBot="1" x14ac:dyDescent="0.2">
      <c r="B26" s="365"/>
      <c r="C26" s="365"/>
      <c r="D26" s="285"/>
      <c r="E26" s="367"/>
      <c r="F26" s="312"/>
      <c r="G26" s="359"/>
      <c r="H26" s="382"/>
      <c r="I26" s="380"/>
      <c r="J26" s="385"/>
      <c r="K26" s="381"/>
    </row>
    <row r="27" spans="2:11" ht="42" customHeight="1" x14ac:dyDescent="0.15">
      <c r="B27" s="365" t="s">
        <v>62</v>
      </c>
      <c r="C27" s="365" t="s">
        <v>387</v>
      </c>
      <c r="D27" s="285" t="s">
        <v>388</v>
      </c>
      <c r="E27" s="369" t="s">
        <v>389</v>
      </c>
      <c r="F27" s="312"/>
      <c r="G27" s="359"/>
      <c r="H27" s="382" t="str" cm="1">
        <f t="array" ref="H27">IF(G27="", "maak een keuze voor de volwassenheid", INDEX('Volwassenheid beheersmaatregel'!J12:N12, G27))</f>
        <v>maak een keuze voor de volwassenheid</v>
      </c>
      <c r="I27" s="378"/>
      <c r="J27" s="385"/>
      <c r="K27" s="381"/>
    </row>
    <row r="28" spans="2:11" ht="11.25" thickBot="1" x14ac:dyDescent="0.2">
      <c r="B28" s="365"/>
      <c r="C28" s="365"/>
      <c r="D28" s="285"/>
      <c r="E28" s="367"/>
      <c r="F28" s="312"/>
      <c r="G28" s="359"/>
      <c r="H28" s="382"/>
      <c r="I28" s="379"/>
      <c r="J28" s="385"/>
      <c r="K28" s="381"/>
    </row>
    <row r="29" spans="2:11" ht="58.5" customHeight="1" thickBot="1" x14ac:dyDescent="0.2">
      <c r="B29" s="365"/>
      <c r="C29" s="365"/>
      <c r="D29" s="285"/>
      <c r="E29" s="367"/>
      <c r="F29" s="312"/>
      <c r="G29" s="359"/>
      <c r="H29" s="382"/>
      <c r="I29" s="379"/>
      <c r="J29" s="385"/>
      <c r="K29" s="381"/>
    </row>
    <row r="30" spans="2:11" ht="11.25" hidden="1" thickBot="1" x14ac:dyDescent="0.2">
      <c r="B30" s="365"/>
      <c r="C30" s="365"/>
      <c r="D30" s="285"/>
      <c r="E30" s="367"/>
      <c r="F30" s="312"/>
      <c r="G30" s="359"/>
      <c r="H30" s="382"/>
      <c r="I30" s="379"/>
      <c r="J30" s="385"/>
      <c r="K30" s="381"/>
    </row>
    <row r="31" spans="2:11" ht="101.25" hidden="1" customHeight="1" x14ac:dyDescent="0.15">
      <c r="B31" s="365"/>
      <c r="C31" s="365"/>
      <c r="D31" s="285"/>
      <c r="E31" s="367"/>
      <c r="F31" s="312"/>
      <c r="G31" s="359"/>
      <c r="H31" s="382"/>
      <c r="I31" s="380"/>
      <c r="J31" s="385"/>
      <c r="K31" s="381"/>
    </row>
    <row r="32" spans="2:11" ht="12" thickTop="1" thickBot="1" x14ac:dyDescent="0.2">
      <c r="B32" s="365"/>
      <c r="C32" s="365" t="s">
        <v>390</v>
      </c>
      <c r="D32" s="285" t="s">
        <v>391</v>
      </c>
      <c r="E32" s="367" t="s">
        <v>392</v>
      </c>
      <c r="F32" s="312" t="s">
        <v>393</v>
      </c>
      <c r="G32" s="359"/>
      <c r="H32" s="382" t="str" cm="1">
        <f t="array" ref="H32">IF(G32="", "maak een keuze voor de volwassenheid", INDEX('Volwassenheid beheersmaatregel'!J13:N13, G32))</f>
        <v>maak een keuze voor de volwassenheid</v>
      </c>
      <c r="I32" s="378"/>
      <c r="J32" s="385"/>
      <c r="K32" s="381"/>
    </row>
    <row r="33" spans="2:11" ht="11.25" thickBot="1" x14ac:dyDescent="0.2">
      <c r="B33" s="365"/>
      <c r="C33" s="365"/>
      <c r="D33" s="285"/>
      <c r="E33" s="367"/>
      <c r="F33" s="312"/>
      <c r="G33" s="359"/>
      <c r="H33" s="382"/>
      <c r="I33" s="379"/>
      <c r="J33" s="385"/>
      <c r="K33" s="381"/>
    </row>
    <row r="34" spans="2:11" ht="11.25" thickBot="1" x14ac:dyDescent="0.2">
      <c r="B34" s="365"/>
      <c r="C34" s="365"/>
      <c r="D34" s="285"/>
      <c r="E34" s="367"/>
      <c r="F34" s="312"/>
      <c r="G34" s="359"/>
      <c r="H34" s="382"/>
      <c r="I34" s="379"/>
      <c r="J34" s="385"/>
      <c r="K34" s="381"/>
    </row>
    <row r="35" spans="2:11" ht="11.25" thickBot="1" x14ac:dyDescent="0.2">
      <c r="B35" s="365"/>
      <c r="C35" s="365"/>
      <c r="D35" s="285"/>
      <c r="E35" s="367"/>
      <c r="F35" s="312"/>
      <c r="G35" s="359"/>
      <c r="H35" s="382"/>
      <c r="I35" s="379"/>
      <c r="J35" s="385"/>
      <c r="K35" s="381"/>
    </row>
    <row r="36" spans="2:11" ht="45.75" customHeight="1" thickBot="1" x14ac:dyDescent="0.2">
      <c r="B36" s="365"/>
      <c r="C36" s="365"/>
      <c r="D36" s="285"/>
      <c r="E36" s="367"/>
      <c r="F36" s="312"/>
      <c r="G36" s="359"/>
      <c r="H36" s="382"/>
      <c r="I36" s="379"/>
      <c r="J36" s="385"/>
      <c r="K36" s="381"/>
    </row>
    <row r="37" spans="2:11" ht="15" customHeight="1" x14ac:dyDescent="0.15">
      <c r="B37" s="365" t="s">
        <v>63</v>
      </c>
      <c r="C37" s="365" t="s">
        <v>394</v>
      </c>
      <c r="D37" s="285" t="s">
        <v>395</v>
      </c>
      <c r="E37" s="367" t="s">
        <v>396</v>
      </c>
      <c r="F37" s="312" t="s">
        <v>397</v>
      </c>
      <c r="G37" s="359"/>
      <c r="H37" s="382" t="str" cm="1">
        <f t="array" ref="H37">IF(G37="", "maak een keuze voor de volwassenheid", INDEX('Volwassenheid beheersmaatregel'!J14:N14, G37))</f>
        <v>maak een keuze voor de volwassenheid</v>
      </c>
      <c r="I37" s="379"/>
      <c r="J37" s="385"/>
      <c r="K37" s="381"/>
    </row>
    <row r="38" spans="2:11" ht="11.25" thickBot="1" x14ac:dyDescent="0.2">
      <c r="B38" s="365"/>
      <c r="C38" s="365"/>
      <c r="D38" s="285"/>
      <c r="E38" s="367"/>
      <c r="F38" s="312"/>
      <c r="G38" s="359"/>
      <c r="H38" s="382"/>
      <c r="I38" s="379"/>
      <c r="J38" s="385"/>
      <c r="K38" s="381"/>
    </row>
    <row r="39" spans="2:11" ht="11.25" thickBot="1" x14ac:dyDescent="0.2">
      <c r="B39" s="365"/>
      <c r="C39" s="365"/>
      <c r="D39" s="285"/>
      <c r="E39" s="367"/>
      <c r="F39" s="312"/>
      <c r="G39" s="359"/>
      <c r="H39" s="382"/>
      <c r="I39" s="379"/>
      <c r="J39" s="385"/>
      <c r="K39" s="381"/>
    </row>
    <row r="40" spans="2:11" ht="291" customHeight="1" thickBot="1" x14ac:dyDescent="0.2">
      <c r="B40" s="365"/>
      <c r="C40" s="365"/>
      <c r="D40" s="285"/>
      <c r="E40" s="367"/>
      <c r="F40" s="312"/>
      <c r="G40" s="359"/>
      <c r="H40" s="382"/>
      <c r="I40" s="379"/>
      <c r="J40" s="385"/>
      <c r="K40" s="381"/>
    </row>
    <row r="41" spans="2:11" ht="95.25" customHeight="1" x14ac:dyDescent="0.15">
      <c r="B41" s="365"/>
      <c r="C41" s="365"/>
      <c r="D41" s="285"/>
      <c r="E41" s="367"/>
      <c r="F41" s="312"/>
      <c r="G41" s="359"/>
      <c r="H41" s="382"/>
      <c r="I41" s="387"/>
      <c r="J41" s="385"/>
      <c r="K41" s="381"/>
    </row>
    <row r="42" spans="2:11" ht="10.5" customHeight="1" x14ac:dyDescent="0.15">
      <c r="B42" s="291" t="s">
        <v>64</v>
      </c>
      <c r="C42" s="298" t="s">
        <v>398</v>
      </c>
      <c r="D42" s="285" t="s">
        <v>399</v>
      </c>
      <c r="E42" s="367" t="s">
        <v>400</v>
      </c>
      <c r="F42" s="312" t="s">
        <v>401</v>
      </c>
      <c r="G42" s="359"/>
      <c r="H42" s="382" t="str" cm="1">
        <f t="array" ref="H42">IF(G42="", "maak een keuze voor de volwassenheid", INDEX('Volwassenheid beheersmaatregel'!J15:N15, G42))</f>
        <v>maak een keuze voor de volwassenheid</v>
      </c>
      <c r="I42" s="386"/>
      <c r="J42" s="385"/>
      <c r="K42" s="381"/>
    </row>
    <row r="43" spans="2:11" ht="15" customHeight="1" x14ac:dyDescent="0.15">
      <c r="B43" s="292"/>
      <c r="C43" s="299"/>
      <c r="D43" s="285"/>
      <c r="E43" s="367"/>
      <c r="F43" s="312"/>
      <c r="G43" s="359"/>
      <c r="H43" s="382"/>
      <c r="I43" s="379"/>
      <c r="J43" s="385"/>
      <c r="K43" s="381"/>
    </row>
    <row r="44" spans="2:11" ht="15" customHeight="1" x14ac:dyDescent="0.15">
      <c r="B44" s="292"/>
      <c r="C44" s="299"/>
      <c r="D44" s="285"/>
      <c r="E44" s="367"/>
      <c r="F44" s="312"/>
      <c r="G44" s="359"/>
      <c r="H44" s="382"/>
      <c r="I44" s="379"/>
      <c r="J44" s="385"/>
      <c r="K44" s="381"/>
    </row>
    <row r="45" spans="2:11" ht="15" customHeight="1" x14ac:dyDescent="0.15">
      <c r="B45" s="292"/>
      <c r="C45" s="299"/>
      <c r="D45" s="285"/>
      <c r="E45" s="367"/>
      <c r="F45" s="312"/>
      <c r="G45" s="359"/>
      <c r="H45" s="382"/>
      <c r="I45" s="379"/>
      <c r="J45" s="385"/>
      <c r="K45" s="381"/>
    </row>
    <row r="46" spans="2:11" ht="135" customHeight="1" x14ac:dyDescent="0.15">
      <c r="B46" s="292"/>
      <c r="C46" s="300"/>
      <c r="D46" s="285"/>
      <c r="E46" s="367"/>
      <c r="F46" s="312"/>
      <c r="G46" s="368"/>
      <c r="H46" s="382"/>
      <c r="I46" s="387"/>
      <c r="J46" s="385"/>
      <c r="K46" s="381"/>
    </row>
    <row r="47" spans="2:11" s="5" customFormat="1" ht="15" customHeight="1" x14ac:dyDescent="0.15">
      <c r="B47" s="292"/>
      <c r="C47" s="298" t="s">
        <v>402</v>
      </c>
      <c r="D47" s="285" t="s">
        <v>403</v>
      </c>
      <c r="E47" s="388" t="s">
        <v>404</v>
      </c>
      <c r="F47" s="312" t="s">
        <v>401</v>
      </c>
      <c r="G47" s="359"/>
      <c r="H47" s="382" t="str" cm="1">
        <f t="array" ref="H47">IF(G47="", "maak een keuze voor de volwassenheid", INDEX('Volwassenheid beheersmaatregel'!J16:N16, G47))</f>
        <v>maak een keuze voor de volwassenheid</v>
      </c>
      <c r="I47" s="386"/>
      <c r="J47" s="385"/>
      <c r="K47" s="381"/>
    </row>
    <row r="48" spans="2:11" s="5" customFormat="1" ht="15" customHeight="1" x14ac:dyDescent="0.15">
      <c r="B48" s="292"/>
      <c r="C48" s="299"/>
      <c r="D48" s="285"/>
      <c r="E48" s="388"/>
      <c r="F48" s="312"/>
      <c r="G48" s="359"/>
      <c r="H48" s="382"/>
      <c r="I48" s="379"/>
      <c r="J48" s="385"/>
      <c r="K48" s="381"/>
    </row>
    <row r="49" spans="2:11" ht="15" customHeight="1" x14ac:dyDescent="0.15">
      <c r="B49" s="292"/>
      <c r="C49" s="299"/>
      <c r="D49" s="285"/>
      <c r="E49" s="388"/>
      <c r="F49" s="312"/>
      <c r="G49" s="359"/>
      <c r="H49" s="382"/>
      <c r="I49" s="379"/>
      <c r="J49" s="385"/>
      <c r="K49" s="381"/>
    </row>
    <row r="50" spans="2:11" ht="47.25" customHeight="1" x14ac:dyDescent="0.15">
      <c r="B50" s="292"/>
      <c r="C50" s="299"/>
      <c r="D50" s="285"/>
      <c r="E50" s="388"/>
      <c r="F50" s="312"/>
      <c r="G50" s="359"/>
      <c r="H50" s="382"/>
      <c r="I50" s="379"/>
      <c r="J50" s="385"/>
      <c r="K50" s="381"/>
    </row>
    <row r="51" spans="2:11" ht="47.25" customHeight="1" x14ac:dyDescent="0.15">
      <c r="B51" s="293"/>
      <c r="C51" s="300"/>
      <c r="D51" s="285"/>
      <c r="E51" s="388"/>
      <c r="F51" s="312"/>
      <c r="G51" s="368"/>
      <c r="H51" s="382"/>
      <c r="I51" s="387"/>
      <c r="J51" s="385"/>
      <c r="K51" s="381"/>
    </row>
    <row r="52" spans="2:11" ht="44.25" customHeight="1" x14ac:dyDescent="0.15">
      <c r="B52" s="32"/>
      <c r="C52" s="32"/>
      <c r="D52" s="33"/>
      <c r="E52" s="32"/>
      <c r="F52" s="32"/>
      <c r="G52" s="37"/>
      <c r="H52" s="32"/>
      <c r="I52" s="32"/>
      <c r="J52" s="9"/>
      <c r="K52" s="32"/>
    </row>
    <row r="53" spans="2:11" customFormat="1" ht="31.5" customHeight="1" x14ac:dyDescent="0.25"/>
    <row r="54" spans="2:11" customFormat="1" ht="15" x14ac:dyDescent="0.25"/>
    <row r="55" spans="2:11" customFormat="1" ht="15" x14ac:dyDescent="0.25"/>
    <row r="56" spans="2:11" customFormat="1" ht="68.25" customHeight="1" x14ac:dyDescent="0.25"/>
    <row r="57" spans="2:11" customFormat="1" ht="15" customHeight="1" x14ac:dyDescent="0.25"/>
    <row r="58" spans="2:11" customFormat="1" ht="15" x14ac:dyDescent="0.25"/>
    <row r="59" spans="2:11" customFormat="1" ht="15" x14ac:dyDescent="0.25"/>
    <row r="60" spans="2:11" customFormat="1" ht="15" x14ac:dyDescent="0.25"/>
    <row r="61" spans="2:11" customFormat="1" ht="243" customHeight="1" x14ac:dyDescent="0.25"/>
    <row r="62" spans="2:11" customFormat="1" ht="15" customHeight="1" x14ac:dyDescent="0.25"/>
    <row r="63" spans="2:11" customFormat="1" ht="15" x14ac:dyDescent="0.25"/>
    <row r="64" spans="2:11" customFormat="1" ht="15" x14ac:dyDescent="0.25"/>
    <row r="65" customFormat="1" ht="15" x14ac:dyDescent="0.25"/>
    <row r="66" customFormat="1" ht="255" customHeight="1" x14ac:dyDescent="0.25"/>
    <row r="67" customFormat="1" ht="23.25" customHeight="1" x14ac:dyDescent="0.25"/>
    <row r="68" customFormat="1" ht="47.25" customHeight="1" x14ac:dyDescent="0.25"/>
    <row r="69" customFormat="1" ht="31.5" customHeight="1" x14ac:dyDescent="0.25"/>
    <row r="70" customFormat="1" ht="26.25" customHeight="1" x14ac:dyDescent="0.25"/>
    <row r="71" customFormat="1" ht="255" hidden="1" customHeight="1" x14ac:dyDescent="0.25"/>
    <row r="72" customFormat="1" ht="15" customHeight="1" x14ac:dyDescent="0.25"/>
    <row r="73" customFormat="1" ht="15" x14ac:dyDescent="0.25"/>
    <row r="74" customFormat="1" ht="15" x14ac:dyDescent="0.25"/>
    <row r="75" customFormat="1" ht="41.25" customHeight="1" x14ac:dyDescent="0.25"/>
    <row r="76" customFormat="1" ht="90" customHeight="1" x14ac:dyDescent="0.25"/>
    <row r="77" customFormat="1" ht="24.75" customHeight="1" x14ac:dyDescent="0.25"/>
    <row r="78" customFormat="1" ht="26.25" customHeight="1" x14ac:dyDescent="0.25"/>
    <row r="79" customFormat="1" ht="27" customHeight="1" x14ac:dyDescent="0.25"/>
    <row r="80" customFormat="1" ht="26.25" customHeight="1" x14ac:dyDescent="0.25"/>
    <row r="81" customFormat="1" ht="24.75" customHeight="1" x14ac:dyDescent="0.25"/>
    <row r="82" customFormat="1" ht="15" customHeight="1" x14ac:dyDescent="0.25"/>
    <row r="83" customFormat="1" ht="15" x14ac:dyDescent="0.25"/>
    <row r="84" customFormat="1" ht="15" x14ac:dyDescent="0.25"/>
    <row r="85" customFormat="1" ht="15" x14ac:dyDescent="0.25"/>
    <row r="86" customFormat="1" ht="97.5" customHeight="1" x14ac:dyDescent="0.25"/>
    <row r="87" customFormat="1" ht="28.5" customHeight="1" x14ac:dyDescent="0.25"/>
    <row r="88" customFormat="1" ht="21.75" customHeight="1" x14ac:dyDescent="0.25"/>
    <row r="89" customFormat="1" ht="27" customHeight="1" x14ac:dyDescent="0.25"/>
    <row r="90" customFormat="1" ht="18.75" customHeight="1" x14ac:dyDescent="0.25"/>
    <row r="91" customFormat="1" ht="9.75" customHeight="1" x14ac:dyDescent="0.25"/>
    <row r="92" customFormat="1" ht="24" customHeight="1" x14ac:dyDescent="0.25"/>
    <row r="93" customFormat="1" ht="19.5" customHeight="1" x14ac:dyDescent="0.25"/>
    <row r="94" customFormat="1" ht="21.75" customHeight="1" x14ac:dyDescent="0.25"/>
    <row r="95" customFormat="1" ht="20.25" customHeight="1" x14ac:dyDescent="0.25"/>
    <row r="96" customFormat="1" ht="15.75" customHeight="1" x14ac:dyDescent="0.25"/>
    <row r="97" customFormat="1" ht="35.25" customHeight="1" x14ac:dyDescent="0.25"/>
    <row r="98" customFormat="1" ht="25.5" customHeight="1" x14ac:dyDescent="0.25"/>
    <row r="99" customFormat="1" ht="31.5" customHeight="1" x14ac:dyDescent="0.25"/>
    <row r="100" customFormat="1" ht="33.75" customHeight="1" x14ac:dyDescent="0.25"/>
    <row r="101" customFormat="1" ht="39" customHeight="1" x14ac:dyDescent="0.25"/>
    <row r="102" customFormat="1" ht="15" customHeight="1" x14ac:dyDescent="0.25"/>
    <row r="103" customFormat="1" ht="15" x14ac:dyDescent="0.25"/>
    <row r="104" customFormat="1" ht="15" x14ac:dyDescent="0.25"/>
    <row r="105" customFormat="1" ht="15" x14ac:dyDescent="0.25"/>
    <row r="106" customFormat="1" ht="21" customHeight="1" x14ac:dyDescent="0.25"/>
    <row r="107" customFormat="1" ht="15" x14ac:dyDescent="0.25"/>
    <row r="108" customFormat="1" ht="15" x14ac:dyDescent="0.25"/>
    <row r="109" customFormat="1" ht="15" x14ac:dyDescent="0.25"/>
    <row r="110" customFormat="1" ht="24" customHeight="1" x14ac:dyDescent="0.25"/>
    <row r="111" customFormat="1" ht="27.75" customHeight="1" x14ac:dyDescent="0.25"/>
    <row r="112" customFormat="1" ht="15" customHeight="1" x14ac:dyDescent="0.25"/>
    <row r="113" customFormat="1" ht="15" x14ac:dyDescent="0.25"/>
    <row r="114" customFormat="1" ht="15" x14ac:dyDescent="0.25"/>
    <row r="115" customFormat="1" ht="15" x14ac:dyDescent="0.25"/>
    <row r="116" customFormat="1" ht="31.5" customHeight="1" x14ac:dyDescent="0.25"/>
    <row r="117" customFormat="1" ht="30.75" customHeight="1" x14ac:dyDescent="0.25"/>
    <row r="118" customFormat="1" ht="44.25" customHeight="1" x14ac:dyDescent="0.25"/>
    <row r="119" customFormat="1" ht="23.25" customHeight="1" x14ac:dyDescent="0.25"/>
    <row r="120" customFormat="1" ht="22.5" customHeight="1" x14ac:dyDescent="0.25"/>
    <row r="121" customFormat="1" ht="30" customHeight="1" x14ac:dyDescent="0.25"/>
    <row r="122" customFormat="1" ht="15" customHeight="1" x14ac:dyDescent="0.25"/>
    <row r="123" customFormat="1" ht="27.75" customHeight="1" x14ac:dyDescent="0.25"/>
    <row r="124" customFormat="1" ht="35.25" customHeight="1" x14ac:dyDescent="0.25"/>
    <row r="125" customFormat="1" ht="36" customHeight="1" x14ac:dyDescent="0.25"/>
    <row r="126" customFormat="1" ht="28.5" customHeight="1" x14ac:dyDescent="0.25"/>
    <row r="127" customFormat="1" ht="28.5" customHeight="1" x14ac:dyDescent="0.25"/>
    <row r="128" customFormat="1" ht="28.5" customHeight="1" x14ac:dyDescent="0.25"/>
    <row r="129" customFormat="1" ht="28.5" customHeight="1" x14ac:dyDescent="0.25"/>
    <row r="130" customFormat="1" ht="28.5" customHeight="1" x14ac:dyDescent="0.25"/>
    <row r="131" customFormat="1" ht="28.5" customHeight="1" x14ac:dyDescent="0.25"/>
    <row r="132" customFormat="1" ht="30.75" customHeight="1" x14ac:dyDescent="0.25"/>
    <row r="133" customFormat="1" ht="21.75" customHeight="1" x14ac:dyDescent="0.25"/>
    <row r="134" customFormat="1" ht="16.5" customHeight="1" x14ac:dyDescent="0.25"/>
    <row r="135" customFormat="1" ht="14.25" customHeight="1" x14ac:dyDescent="0.25"/>
    <row r="136" customFormat="1" ht="15" customHeight="1" x14ac:dyDescent="0.25"/>
    <row r="137" customFormat="1" ht="36" customHeight="1" x14ac:dyDescent="0.25"/>
    <row r="138" customFormat="1" ht="30" customHeight="1" x14ac:dyDescent="0.25"/>
    <row r="139" customFormat="1" ht="27" customHeight="1" x14ac:dyDescent="0.25"/>
    <row r="140" customFormat="1" ht="34.5" customHeight="1" x14ac:dyDescent="0.25"/>
    <row r="141" customFormat="1" ht="19.5" customHeight="1" x14ac:dyDescent="0.25"/>
    <row r="142" customFormat="1" ht="33.75" customHeight="1" x14ac:dyDescent="0.25"/>
    <row r="143" customFormat="1" ht="36.75" customHeight="1" x14ac:dyDescent="0.25"/>
    <row r="144" customFormat="1" ht="29.25" customHeight="1" x14ac:dyDescent="0.25"/>
    <row r="145" customFormat="1" ht="33" customHeight="1" x14ac:dyDescent="0.25"/>
    <row r="146" customFormat="1" ht="32.25" customHeight="1" x14ac:dyDescent="0.25"/>
    <row r="147" customFormat="1" ht="15" x14ac:dyDescent="0.25"/>
    <row r="148" customFormat="1" ht="15" x14ac:dyDescent="0.25"/>
    <row r="149" customFormat="1" ht="15" x14ac:dyDescent="0.25"/>
    <row r="150" customFormat="1" ht="15" x14ac:dyDescent="0.25"/>
    <row r="151" customFormat="1" ht="15" x14ac:dyDescent="0.25"/>
    <row r="152" customFormat="1" ht="15" customHeight="1" x14ac:dyDescent="0.25"/>
    <row r="153" customFormat="1" ht="15" x14ac:dyDescent="0.25"/>
    <row r="154" customFormat="1" ht="36.75" customHeight="1" x14ac:dyDescent="0.25"/>
    <row r="155" customFormat="1" ht="36.75" customHeight="1" x14ac:dyDescent="0.25"/>
    <row r="156" customFormat="1" ht="43.5" customHeight="1" x14ac:dyDescent="0.25"/>
    <row r="157" customFormat="1" ht="26.25" customHeight="1" x14ac:dyDescent="0.25"/>
    <row r="158" customFormat="1" ht="40.5" customHeight="1" x14ac:dyDescent="0.25"/>
    <row r="159" customFormat="1" ht="50.25" customHeight="1" x14ac:dyDescent="0.25"/>
    <row r="160" customFormat="1" ht="51" customHeight="1" x14ac:dyDescent="0.25"/>
    <row r="161" customFormat="1" ht="46.5" customHeight="1" x14ac:dyDescent="0.25"/>
    <row r="162" customFormat="1" ht="15" customHeight="1" x14ac:dyDescent="0.25"/>
    <row r="163" customFormat="1" ht="15" x14ac:dyDescent="0.25"/>
    <row r="164" customFormat="1" ht="15" x14ac:dyDescent="0.25"/>
    <row r="165" customFormat="1" ht="15" x14ac:dyDescent="0.25"/>
    <row r="166" customFormat="1" ht="27.75" customHeight="1" x14ac:dyDescent="0.25"/>
    <row r="167" customFormat="1" ht="15" customHeight="1" x14ac:dyDescent="0.25"/>
    <row r="168" customFormat="1" ht="15" x14ac:dyDescent="0.25"/>
    <row r="169" customFormat="1" ht="15" x14ac:dyDescent="0.25"/>
    <row r="170" customFormat="1" ht="15" x14ac:dyDescent="0.25"/>
    <row r="171" customFormat="1" ht="15" x14ac:dyDescent="0.25"/>
    <row r="172" customFormat="1" ht="15" customHeight="1" x14ac:dyDescent="0.25"/>
    <row r="173" customFormat="1" ht="15" x14ac:dyDescent="0.25"/>
    <row r="174" customFormat="1" ht="15" x14ac:dyDescent="0.25"/>
    <row r="175" customFormat="1" ht="15" x14ac:dyDescent="0.25"/>
    <row r="176" customFormat="1" ht="15" x14ac:dyDescent="0.25"/>
    <row r="177" customFormat="1" ht="15" x14ac:dyDescent="0.25"/>
    <row r="178" customFormat="1" ht="15" x14ac:dyDescent="0.25"/>
    <row r="179" customFormat="1" ht="15" x14ac:dyDescent="0.25"/>
    <row r="180" customFormat="1" ht="15" x14ac:dyDescent="0.25"/>
    <row r="181" customFormat="1" ht="15" x14ac:dyDescent="0.25"/>
    <row r="182" customFormat="1" ht="15" x14ac:dyDescent="0.25"/>
    <row r="183" customFormat="1" ht="15" x14ac:dyDescent="0.25"/>
    <row r="184" customFormat="1" ht="15" x14ac:dyDescent="0.25"/>
    <row r="185" customFormat="1" ht="15" x14ac:dyDescent="0.25"/>
    <row r="186" customFormat="1" ht="15" x14ac:dyDescent="0.25"/>
    <row r="187" customFormat="1" ht="15" x14ac:dyDescent="0.25"/>
    <row r="188" customFormat="1" ht="15" x14ac:dyDescent="0.25"/>
    <row r="189" customFormat="1" ht="15" x14ac:dyDescent="0.25"/>
    <row r="190" customFormat="1" ht="15" x14ac:dyDescent="0.25"/>
    <row r="191" customFormat="1" ht="15" x14ac:dyDescent="0.25"/>
    <row r="192" customFormat="1" ht="15" x14ac:dyDescent="0.25"/>
    <row r="193" customFormat="1" ht="15" x14ac:dyDescent="0.25"/>
    <row r="194" customFormat="1" ht="15" x14ac:dyDescent="0.25"/>
    <row r="195" customFormat="1" ht="15" x14ac:dyDescent="0.25"/>
    <row r="196" customFormat="1" ht="15" x14ac:dyDescent="0.25"/>
    <row r="197" customFormat="1" ht="15" x14ac:dyDescent="0.25"/>
    <row r="198" customFormat="1" ht="15" x14ac:dyDescent="0.25"/>
    <row r="199" customFormat="1" ht="15" x14ac:dyDescent="0.25"/>
    <row r="200" customFormat="1" ht="15" x14ac:dyDescent="0.25"/>
    <row r="201" customFormat="1" ht="15" x14ac:dyDescent="0.25"/>
    <row r="202" customFormat="1" ht="15" x14ac:dyDescent="0.25"/>
    <row r="203" customFormat="1" ht="15" x14ac:dyDescent="0.25"/>
    <row r="204" customFormat="1" ht="15" x14ac:dyDescent="0.25"/>
    <row r="205" customFormat="1" ht="15" x14ac:dyDescent="0.25"/>
    <row r="206" customFormat="1" ht="15" x14ac:dyDescent="0.25"/>
    <row r="207" customFormat="1" ht="15" x14ac:dyDescent="0.25"/>
    <row r="20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spans="2:11" customFormat="1" ht="15" x14ac:dyDescent="0.25"/>
    <row r="802" spans="2:11" customFormat="1" ht="15" x14ac:dyDescent="0.25"/>
    <row r="803" spans="2:11" customFormat="1" ht="15" x14ac:dyDescent="0.25"/>
    <row r="804" spans="2:11" customFormat="1" ht="15" x14ac:dyDescent="0.25"/>
    <row r="805" spans="2:11" customFormat="1" ht="15" x14ac:dyDescent="0.25"/>
    <row r="806" spans="2:11" customFormat="1" ht="15" x14ac:dyDescent="0.25"/>
    <row r="807" spans="2:11" customFormat="1" ht="15" x14ac:dyDescent="0.25"/>
    <row r="808" spans="2:11" customFormat="1" ht="15" x14ac:dyDescent="0.25"/>
    <row r="809" spans="2:11" customFormat="1" ht="15" x14ac:dyDescent="0.25"/>
    <row r="810" spans="2:11" customFormat="1" ht="15" x14ac:dyDescent="0.25"/>
    <row r="811" spans="2:11" customFormat="1" ht="15" x14ac:dyDescent="0.25"/>
    <row r="812" spans="2:11" customFormat="1" ht="15" x14ac:dyDescent="0.25"/>
    <row r="813" spans="2:11" s="5" customFormat="1" x14ac:dyDescent="0.15">
      <c r="B813" s="42"/>
      <c r="C813" s="42"/>
      <c r="D813" s="43"/>
      <c r="E813" s="42"/>
      <c r="F813" s="42"/>
      <c r="G813" s="44"/>
      <c r="H813" s="42"/>
      <c r="I813" s="42"/>
      <c r="J813" s="10"/>
      <c r="K813" s="42"/>
    </row>
    <row r="814" spans="2:11" s="5" customFormat="1" x14ac:dyDescent="0.15">
      <c r="B814" s="42"/>
      <c r="C814" s="42"/>
      <c r="D814" s="43"/>
      <c r="E814" s="42"/>
      <c r="F814" s="42"/>
      <c r="G814" s="44"/>
      <c r="H814" s="42"/>
      <c r="I814" s="42"/>
      <c r="J814" s="10"/>
      <c r="K814" s="42"/>
    </row>
    <row r="815" spans="2:11" s="5" customFormat="1" x14ac:dyDescent="0.15">
      <c r="B815" s="42"/>
      <c r="C815" s="42"/>
      <c r="D815" s="43"/>
      <c r="E815" s="42"/>
      <c r="F815" s="42"/>
      <c r="G815" s="44"/>
      <c r="H815" s="42"/>
      <c r="I815" s="42"/>
      <c r="J815" s="10"/>
      <c r="K815" s="42"/>
    </row>
    <row r="816" spans="2:11" s="5" customFormat="1" x14ac:dyDescent="0.15">
      <c r="B816" s="42"/>
      <c r="C816" s="42"/>
      <c r="D816" s="43"/>
      <c r="E816" s="42"/>
      <c r="F816" s="42"/>
      <c r="G816" s="44"/>
      <c r="H816" s="42"/>
      <c r="I816" s="42"/>
      <c r="J816" s="10"/>
      <c r="K816" s="42"/>
    </row>
    <row r="817" spans="2:11" s="5" customFormat="1" x14ac:dyDescent="0.15">
      <c r="B817" s="42"/>
      <c r="C817" s="42"/>
      <c r="D817" s="43"/>
      <c r="E817" s="42"/>
      <c r="F817" s="42"/>
      <c r="G817" s="44"/>
      <c r="H817" s="42"/>
      <c r="I817" s="42"/>
      <c r="J817" s="10"/>
      <c r="K817" s="42"/>
    </row>
    <row r="818" spans="2:11" s="5" customFormat="1" x14ac:dyDescent="0.15">
      <c r="B818" s="42"/>
      <c r="C818" s="42"/>
      <c r="D818" s="43"/>
      <c r="E818" s="42"/>
      <c r="F818" s="42"/>
      <c r="G818" s="44"/>
      <c r="H818" s="42"/>
      <c r="I818" s="42"/>
      <c r="J818" s="10"/>
      <c r="K818" s="42"/>
    </row>
    <row r="819" spans="2:11" s="5" customFormat="1" x14ac:dyDescent="0.15">
      <c r="B819" s="42"/>
      <c r="C819" s="42"/>
      <c r="D819" s="43"/>
      <c r="E819" s="42"/>
      <c r="F819" s="42"/>
      <c r="G819" s="44"/>
      <c r="H819" s="42"/>
      <c r="I819" s="42"/>
      <c r="J819" s="10"/>
      <c r="K819" s="42"/>
    </row>
    <row r="820" spans="2:11" s="5" customFormat="1" x14ac:dyDescent="0.15">
      <c r="B820" s="42"/>
      <c r="C820" s="42"/>
      <c r="D820" s="43"/>
      <c r="E820" s="42"/>
      <c r="F820" s="42"/>
      <c r="G820" s="44"/>
      <c r="H820" s="42"/>
      <c r="I820" s="42"/>
      <c r="J820" s="10"/>
      <c r="K820" s="42"/>
    </row>
    <row r="821" spans="2:11" s="5" customFormat="1" x14ac:dyDescent="0.15">
      <c r="B821" s="42"/>
      <c r="C821" s="42"/>
      <c r="D821" s="43"/>
      <c r="E821" s="42"/>
      <c r="F821" s="42"/>
      <c r="G821" s="44"/>
      <c r="H821" s="42"/>
      <c r="I821" s="42"/>
      <c r="J821" s="10"/>
      <c r="K821" s="42"/>
    </row>
    <row r="822" spans="2:11" s="5" customFormat="1" x14ac:dyDescent="0.15">
      <c r="B822" s="42"/>
      <c r="C822" s="42"/>
      <c r="D822" s="43"/>
      <c r="E822" s="42"/>
      <c r="F822" s="42"/>
      <c r="G822" s="44"/>
      <c r="H822" s="42"/>
      <c r="I822" s="42"/>
      <c r="J822" s="10"/>
      <c r="K822" s="42"/>
    </row>
    <row r="823" spans="2:11" s="5" customFormat="1" x14ac:dyDescent="0.15">
      <c r="B823" s="42"/>
      <c r="C823" s="42"/>
      <c r="D823" s="43"/>
      <c r="E823" s="42"/>
      <c r="F823" s="42"/>
      <c r="G823" s="44"/>
      <c r="H823" s="42"/>
      <c r="I823" s="42"/>
      <c r="J823" s="10"/>
      <c r="K823" s="42"/>
    </row>
    <row r="824" spans="2:11" s="5" customFormat="1" x14ac:dyDescent="0.15">
      <c r="B824" s="42"/>
      <c r="C824" s="42"/>
      <c r="D824" s="43"/>
      <c r="E824" s="42"/>
      <c r="F824" s="42"/>
      <c r="G824" s="44"/>
      <c r="H824" s="42"/>
      <c r="I824" s="42"/>
      <c r="J824" s="10"/>
      <c r="K824" s="42"/>
    </row>
    <row r="825" spans="2:11" s="5" customFormat="1" x14ac:dyDescent="0.15">
      <c r="B825" s="42"/>
      <c r="C825" s="42"/>
      <c r="D825" s="43"/>
      <c r="E825" s="42"/>
      <c r="F825" s="42"/>
      <c r="G825" s="44"/>
      <c r="H825" s="42"/>
      <c r="I825" s="42"/>
      <c r="J825" s="10"/>
      <c r="K825" s="42"/>
    </row>
    <row r="826" spans="2:11" s="5" customFormat="1" x14ac:dyDescent="0.15">
      <c r="B826" s="42"/>
      <c r="C826" s="42"/>
      <c r="D826" s="43"/>
      <c r="E826" s="42"/>
      <c r="F826" s="42"/>
      <c r="G826" s="44"/>
      <c r="H826" s="42"/>
      <c r="I826" s="42"/>
      <c r="J826" s="10"/>
      <c r="K826" s="42"/>
    </row>
    <row r="827" spans="2:11" s="5" customFormat="1" x14ac:dyDescent="0.15">
      <c r="B827" s="42"/>
      <c r="C827" s="42"/>
      <c r="D827" s="43"/>
      <c r="E827" s="42"/>
      <c r="F827" s="42"/>
      <c r="G827" s="44"/>
      <c r="H827" s="42"/>
      <c r="I827" s="42"/>
      <c r="J827" s="10"/>
      <c r="K827" s="42"/>
    </row>
    <row r="828" spans="2:11" s="5" customFormat="1" x14ac:dyDescent="0.15">
      <c r="B828" s="42"/>
      <c r="C828" s="42"/>
      <c r="D828" s="43"/>
      <c r="E828" s="42"/>
      <c r="F828" s="42"/>
      <c r="G828" s="44"/>
      <c r="H828" s="42"/>
      <c r="I828" s="42"/>
      <c r="J828" s="10"/>
      <c r="K828" s="42"/>
    </row>
    <row r="829" spans="2:11" s="5" customFormat="1" x14ac:dyDescent="0.15">
      <c r="B829" s="42"/>
      <c r="C829" s="42"/>
      <c r="D829" s="43"/>
      <c r="E829" s="42"/>
      <c r="F829" s="42"/>
      <c r="G829" s="44"/>
      <c r="H829" s="42"/>
      <c r="I829" s="42"/>
      <c r="J829" s="10"/>
      <c r="K829" s="42"/>
    </row>
    <row r="830" spans="2:11" s="5" customFormat="1" x14ac:dyDescent="0.15">
      <c r="B830" s="42"/>
      <c r="C830" s="42"/>
      <c r="D830" s="43"/>
      <c r="E830" s="42"/>
      <c r="F830" s="42"/>
      <c r="G830" s="44"/>
      <c r="H830" s="42"/>
      <c r="I830" s="42"/>
      <c r="J830" s="10"/>
      <c r="K830" s="42"/>
    </row>
    <row r="831" spans="2:11" s="5" customFormat="1" x14ac:dyDescent="0.15">
      <c r="B831" s="42"/>
      <c r="C831" s="42"/>
      <c r="D831" s="43"/>
      <c r="E831" s="42"/>
      <c r="F831" s="42"/>
      <c r="G831" s="44"/>
      <c r="H831" s="42"/>
      <c r="I831" s="42"/>
      <c r="J831" s="10"/>
      <c r="K831" s="42"/>
    </row>
    <row r="832" spans="2:11" s="5" customFormat="1" x14ac:dyDescent="0.15">
      <c r="B832" s="42"/>
      <c r="C832" s="42"/>
      <c r="D832" s="43"/>
      <c r="E832" s="42"/>
      <c r="F832" s="42"/>
      <c r="G832" s="44"/>
      <c r="H832" s="42"/>
      <c r="I832" s="42"/>
      <c r="J832" s="10"/>
      <c r="K832" s="42"/>
    </row>
    <row r="833" spans="2:11" s="5" customFormat="1" x14ac:dyDescent="0.15">
      <c r="B833" s="42"/>
      <c r="C833" s="42"/>
      <c r="D833" s="43"/>
      <c r="E833" s="42"/>
      <c r="F833" s="42"/>
      <c r="G833" s="44"/>
      <c r="H833" s="42"/>
      <c r="I833" s="42"/>
      <c r="J833" s="10"/>
      <c r="K833" s="42"/>
    </row>
    <row r="834" spans="2:11" s="5" customFormat="1" x14ac:dyDescent="0.15">
      <c r="B834" s="42"/>
      <c r="C834" s="42"/>
      <c r="D834" s="43"/>
      <c r="E834" s="42"/>
      <c r="F834" s="42"/>
      <c r="G834" s="44"/>
      <c r="H834" s="42"/>
      <c r="I834" s="42"/>
      <c r="J834" s="10"/>
      <c r="K834" s="42"/>
    </row>
    <row r="835" spans="2:11" s="5" customFormat="1" x14ac:dyDescent="0.15">
      <c r="B835" s="42"/>
      <c r="C835" s="42"/>
      <c r="D835" s="43"/>
      <c r="E835" s="42"/>
      <c r="F835" s="42"/>
      <c r="G835" s="44"/>
      <c r="H835" s="42"/>
      <c r="I835" s="42"/>
      <c r="J835" s="10"/>
      <c r="K835" s="42"/>
    </row>
    <row r="836" spans="2:11" s="5" customFormat="1" x14ac:dyDescent="0.15">
      <c r="B836" s="42"/>
      <c r="C836" s="42"/>
      <c r="D836" s="43"/>
      <c r="E836" s="42"/>
      <c r="F836" s="42"/>
      <c r="G836" s="44"/>
      <c r="H836" s="42"/>
      <c r="I836" s="42"/>
      <c r="J836" s="10"/>
      <c r="K836" s="42"/>
    </row>
    <row r="837" spans="2:11" s="5" customFormat="1" x14ac:dyDescent="0.15">
      <c r="B837" s="42"/>
      <c r="C837" s="42"/>
      <c r="D837" s="43"/>
      <c r="E837" s="42"/>
      <c r="F837" s="42"/>
      <c r="G837" s="44"/>
      <c r="H837" s="42"/>
      <c r="I837" s="42"/>
      <c r="J837" s="10"/>
      <c r="K837" s="42"/>
    </row>
    <row r="838" spans="2:11" s="5" customFormat="1" x14ac:dyDescent="0.15">
      <c r="B838" s="42"/>
      <c r="C838" s="42"/>
      <c r="D838" s="43"/>
      <c r="E838" s="42"/>
      <c r="F838" s="42"/>
      <c r="G838" s="44"/>
      <c r="H838" s="42"/>
      <c r="I838" s="42"/>
      <c r="J838" s="10"/>
      <c r="K838" s="42"/>
    </row>
    <row r="839" spans="2:11" s="5" customFormat="1" x14ac:dyDescent="0.15">
      <c r="B839" s="42"/>
      <c r="C839" s="42"/>
      <c r="D839" s="43"/>
      <c r="E839" s="42"/>
      <c r="F839" s="42"/>
      <c r="G839" s="44"/>
      <c r="H839" s="42"/>
      <c r="I839" s="42"/>
      <c r="J839" s="10"/>
      <c r="K839" s="42"/>
    </row>
    <row r="840" spans="2:11" s="5" customFormat="1" x14ac:dyDescent="0.15">
      <c r="B840" s="42"/>
      <c r="C840" s="42"/>
      <c r="D840" s="43"/>
      <c r="E840" s="42"/>
      <c r="F840" s="42"/>
      <c r="G840" s="44"/>
      <c r="H840" s="42"/>
      <c r="I840" s="42"/>
      <c r="J840" s="10"/>
      <c r="K840" s="42"/>
    </row>
    <row r="841" spans="2:11" s="5" customFormat="1" x14ac:dyDescent="0.15">
      <c r="B841" s="42"/>
      <c r="C841" s="42"/>
      <c r="D841" s="43"/>
      <c r="E841" s="42"/>
      <c r="F841" s="42"/>
      <c r="G841" s="44"/>
      <c r="H841" s="42"/>
      <c r="I841" s="42"/>
      <c r="J841" s="10"/>
      <c r="K841" s="42"/>
    </row>
    <row r="842" spans="2:11" s="5" customFormat="1" x14ac:dyDescent="0.15">
      <c r="B842" s="42"/>
      <c r="C842" s="42"/>
      <c r="D842" s="43"/>
      <c r="E842" s="42"/>
      <c r="F842" s="42"/>
      <c r="G842" s="44"/>
      <c r="H842" s="42"/>
      <c r="I842" s="42"/>
      <c r="J842" s="10"/>
      <c r="K842" s="42"/>
    </row>
    <row r="843" spans="2:11" s="5" customFormat="1" x14ac:dyDescent="0.15">
      <c r="B843" s="42"/>
      <c r="C843" s="42"/>
      <c r="D843" s="43"/>
      <c r="E843" s="42"/>
      <c r="F843" s="42"/>
      <c r="G843" s="44"/>
      <c r="H843" s="42"/>
      <c r="I843" s="42"/>
      <c r="J843" s="10"/>
      <c r="K843" s="42"/>
    </row>
    <row r="844" spans="2:11" s="5" customFormat="1" x14ac:dyDescent="0.15">
      <c r="B844" s="42"/>
      <c r="C844" s="42"/>
      <c r="D844" s="43"/>
      <c r="E844" s="42"/>
      <c r="F844" s="42"/>
      <c r="G844" s="44"/>
      <c r="H844" s="42"/>
      <c r="I844" s="42"/>
      <c r="J844" s="10"/>
      <c r="K844" s="42"/>
    </row>
    <row r="845" spans="2:11" s="5" customFormat="1" x14ac:dyDescent="0.15">
      <c r="B845" s="42"/>
      <c r="C845" s="42"/>
      <c r="D845" s="43"/>
      <c r="E845" s="42"/>
      <c r="F845" s="42"/>
      <c r="G845" s="44"/>
      <c r="H845" s="42"/>
      <c r="I845" s="42"/>
      <c r="J845" s="10"/>
      <c r="K845" s="42"/>
    </row>
    <row r="846" spans="2:11" s="5" customFormat="1" x14ac:dyDescent="0.15">
      <c r="B846" s="42"/>
      <c r="C846" s="42"/>
      <c r="D846" s="43"/>
      <c r="E846" s="42"/>
      <c r="F846" s="42"/>
      <c r="G846" s="44"/>
      <c r="H846" s="42"/>
      <c r="I846" s="42"/>
      <c r="J846" s="10"/>
      <c r="K846" s="42"/>
    </row>
    <row r="847" spans="2:11" s="5" customFormat="1" x14ac:dyDescent="0.15">
      <c r="B847" s="42"/>
      <c r="C847" s="42"/>
      <c r="D847" s="43"/>
      <c r="E847" s="42"/>
      <c r="F847" s="42"/>
      <c r="G847" s="44"/>
      <c r="H847" s="42"/>
      <c r="I847" s="42"/>
      <c r="J847" s="10"/>
      <c r="K847" s="42"/>
    </row>
    <row r="848" spans="2:11" s="5" customFormat="1" x14ac:dyDescent="0.15">
      <c r="B848" s="42"/>
      <c r="C848" s="42"/>
      <c r="D848" s="43"/>
      <c r="E848" s="42"/>
      <c r="F848" s="42"/>
      <c r="G848" s="44"/>
      <c r="H848" s="42"/>
      <c r="I848" s="42"/>
      <c r="J848" s="10"/>
      <c r="K848" s="42"/>
    </row>
    <row r="849" spans="2:11" s="5" customFormat="1" x14ac:dyDescent="0.15">
      <c r="B849" s="42"/>
      <c r="C849" s="42"/>
      <c r="D849" s="43"/>
      <c r="E849" s="42"/>
      <c r="F849" s="42"/>
      <c r="G849" s="44"/>
      <c r="H849" s="42"/>
      <c r="I849" s="42"/>
      <c r="J849" s="10"/>
      <c r="K849" s="42"/>
    </row>
    <row r="850" spans="2:11" s="5" customFormat="1" x14ac:dyDescent="0.15">
      <c r="B850" s="42"/>
      <c r="C850" s="42"/>
      <c r="D850" s="43"/>
      <c r="E850" s="42"/>
      <c r="F850" s="42"/>
      <c r="G850" s="44"/>
      <c r="H850" s="42"/>
      <c r="I850" s="42"/>
      <c r="J850" s="10"/>
      <c r="K850" s="42"/>
    </row>
    <row r="851" spans="2:11" s="5" customFormat="1" x14ac:dyDescent="0.15">
      <c r="B851" s="42"/>
      <c r="C851" s="42"/>
      <c r="D851" s="43"/>
      <c r="E851" s="42"/>
      <c r="F851" s="42"/>
      <c r="G851" s="44"/>
      <c r="H851" s="42"/>
      <c r="I851" s="42"/>
      <c r="J851" s="10"/>
      <c r="K851" s="42"/>
    </row>
    <row r="852" spans="2:11" s="5" customFormat="1" x14ac:dyDescent="0.15">
      <c r="B852" s="42"/>
      <c r="C852" s="42"/>
      <c r="D852" s="43"/>
      <c r="E852" s="42"/>
      <c r="F852" s="42"/>
      <c r="G852" s="44"/>
      <c r="H852" s="42"/>
      <c r="I852" s="42"/>
      <c r="J852" s="10"/>
      <c r="K852" s="42"/>
    </row>
    <row r="853" spans="2:11" s="5" customFormat="1" x14ac:dyDescent="0.15">
      <c r="B853" s="42"/>
      <c r="C853" s="42"/>
      <c r="D853" s="43"/>
      <c r="E853" s="42"/>
      <c r="F853" s="42"/>
      <c r="G853" s="44"/>
      <c r="H853" s="42"/>
      <c r="I853" s="42"/>
      <c r="J853" s="10"/>
      <c r="K853" s="42"/>
    </row>
    <row r="854" spans="2:11" s="5" customFormat="1" x14ac:dyDescent="0.15">
      <c r="B854" s="42"/>
      <c r="C854" s="42"/>
      <c r="D854" s="43"/>
      <c r="E854" s="42"/>
      <c r="F854" s="42"/>
      <c r="G854" s="44"/>
      <c r="H854" s="42"/>
      <c r="I854" s="42"/>
      <c r="J854" s="10"/>
      <c r="K854" s="42"/>
    </row>
    <row r="855" spans="2:11" s="5" customFormat="1" x14ac:dyDescent="0.15">
      <c r="B855" s="42"/>
      <c r="C855" s="42"/>
      <c r="D855" s="43"/>
      <c r="E855" s="42"/>
      <c r="F855" s="42"/>
      <c r="G855" s="44"/>
      <c r="H855" s="42"/>
      <c r="I855" s="42"/>
      <c r="J855" s="10"/>
      <c r="K855" s="42"/>
    </row>
    <row r="856" spans="2:11" s="5" customFormat="1" x14ac:dyDescent="0.15">
      <c r="B856" s="42"/>
      <c r="C856" s="42"/>
      <c r="D856" s="43"/>
      <c r="E856" s="42"/>
      <c r="F856" s="42"/>
      <c r="G856" s="44"/>
      <c r="H856" s="42"/>
      <c r="I856" s="42"/>
      <c r="J856" s="10"/>
      <c r="K856" s="42"/>
    </row>
    <row r="857" spans="2:11" s="5" customFormat="1" x14ac:dyDescent="0.15">
      <c r="B857" s="42"/>
      <c r="C857" s="42"/>
      <c r="D857" s="43"/>
      <c r="E857" s="42"/>
      <c r="F857" s="42"/>
      <c r="G857" s="44"/>
      <c r="H857" s="42"/>
      <c r="I857" s="42"/>
      <c r="J857" s="10"/>
      <c r="K857" s="42"/>
    </row>
    <row r="858" spans="2:11" s="5" customFormat="1" x14ac:dyDescent="0.15">
      <c r="B858" s="42"/>
      <c r="C858" s="42"/>
      <c r="D858" s="43"/>
      <c r="E858" s="42"/>
      <c r="F858" s="42"/>
      <c r="G858" s="44"/>
      <c r="H858" s="42"/>
      <c r="I858" s="42"/>
      <c r="J858" s="10"/>
      <c r="K858" s="42"/>
    </row>
    <row r="859" spans="2:11" s="5" customFormat="1" x14ac:dyDescent="0.15">
      <c r="B859" s="42"/>
      <c r="C859" s="42"/>
      <c r="D859" s="43"/>
      <c r="E859" s="42"/>
      <c r="F859" s="42"/>
      <c r="G859" s="44"/>
      <c r="H859" s="42"/>
      <c r="I859" s="42"/>
      <c r="J859" s="10"/>
      <c r="K859" s="42"/>
    </row>
    <row r="860" spans="2:11" s="5" customFormat="1" x14ac:dyDescent="0.15">
      <c r="B860" s="42"/>
      <c r="C860" s="42"/>
      <c r="D860" s="43"/>
      <c r="E860" s="42"/>
      <c r="F860" s="42"/>
      <c r="G860" s="44"/>
      <c r="H860" s="42"/>
      <c r="I860" s="42"/>
      <c r="J860" s="10"/>
      <c r="K860" s="42"/>
    </row>
    <row r="861" spans="2:11" s="5" customFormat="1" x14ac:dyDescent="0.15">
      <c r="B861" s="42"/>
      <c r="C861" s="42"/>
      <c r="D861" s="43"/>
      <c r="E861" s="42"/>
      <c r="F861" s="42"/>
      <c r="G861" s="44"/>
      <c r="H861" s="42"/>
      <c r="I861" s="42"/>
      <c r="J861" s="10"/>
      <c r="K861" s="42"/>
    </row>
    <row r="862" spans="2:11" s="5" customFormat="1" x14ac:dyDescent="0.15">
      <c r="B862" s="42"/>
      <c r="C862" s="42"/>
      <c r="D862" s="43"/>
      <c r="E862" s="42"/>
      <c r="F862" s="42"/>
      <c r="G862" s="44"/>
      <c r="H862" s="42"/>
      <c r="I862" s="42"/>
      <c r="J862" s="10"/>
      <c r="K862" s="42"/>
    </row>
    <row r="863" spans="2:11" s="5" customFormat="1" x14ac:dyDescent="0.15">
      <c r="B863" s="42"/>
      <c r="C863" s="42"/>
      <c r="D863" s="43"/>
      <c r="E863" s="42"/>
      <c r="F863" s="42"/>
      <c r="G863" s="44"/>
      <c r="H863" s="42"/>
      <c r="I863" s="42"/>
      <c r="J863" s="10"/>
      <c r="K863" s="42"/>
    </row>
    <row r="864" spans="2:11" s="5" customFormat="1" x14ac:dyDescent="0.15">
      <c r="B864" s="42"/>
      <c r="C864" s="42"/>
      <c r="D864" s="43"/>
      <c r="E864" s="42"/>
      <c r="F864" s="42"/>
      <c r="G864" s="44"/>
      <c r="H864" s="42"/>
      <c r="I864" s="42"/>
      <c r="J864" s="10"/>
      <c r="K864" s="42"/>
    </row>
    <row r="865" spans="2:11" s="5" customFormat="1" x14ac:dyDescent="0.15">
      <c r="B865" s="42"/>
      <c r="C865" s="42"/>
      <c r="D865" s="43"/>
      <c r="E865" s="42"/>
      <c r="F865" s="42"/>
      <c r="G865" s="44"/>
      <c r="H865" s="42"/>
      <c r="I865" s="42"/>
      <c r="J865" s="10"/>
      <c r="K865" s="42"/>
    </row>
    <row r="866" spans="2:11" s="5" customFormat="1" x14ac:dyDescent="0.15">
      <c r="B866" s="42"/>
      <c r="C866" s="42"/>
      <c r="D866" s="43"/>
      <c r="E866" s="42"/>
      <c r="F866" s="42"/>
      <c r="G866" s="44"/>
      <c r="H866" s="42"/>
      <c r="I866" s="42"/>
      <c r="J866" s="10"/>
      <c r="K866" s="42"/>
    </row>
    <row r="867" spans="2:11" s="5" customFormat="1" x14ac:dyDescent="0.15">
      <c r="B867" s="42"/>
      <c r="C867" s="42"/>
      <c r="D867" s="43"/>
      <c r="E867" s="42"/>
      <c r="F867" s="42"/>
      <c r="G867" s="44"/>
      <c r="H867" s="42"/>
      <c r="I867" s="42"/>
      <c r="J867" s="10"/>
      <c r="K867" s="42"/>
    </row>
    <row r="868" spans="2:11" s="5" customFormat="1" x14ac:dyDescent="0.15">
      <c r="B868" s="42"/>
      <c r="C868" s="42"/>
      <c r="D868" s="43"/>
      <c r="E868" s="42"/>
      <c r="F868" s="42"/>
      <c r="G868" s="44"/>
      <c r="H868" s="42"/>
      <c r="I868" s="42"/>
      <c r="J868" s="10"/>
      <c r="K868" s="42"/>
    </row>
    <row r="869" spans="2:11" s="5" customFormat="1" x14ac:dyDescent="0.15">
      <c r="B869" s="42"/>
      <c r="C869" s="42"/>
      <c r="D869" s="43"/>
      <c r="E869" s="42"/>
      <c r="F869" s="42"/>
      <c r="G869" s="44"/>
      <c r="H869" s="42"/>
      <c r="I869" s="42"/>
      <c r="J869" s="10"/>
      <c r="K869" s="42"/>
    </row>
    <row r="870" spans="2:11" s="5" customFormat="1" x14ac:dyDescent="0.15">
      <c r="B870" s="42"/>
      <c r="C870" s="42"/>
      <c r="D870" s="43"/>
      <c r="E870" s="42"/>
      <c r="F870" s="42"/>
      <c r="G870" s="44"/>
      <c r="H870" s="42"/>
      <c r="I870" s="42"/>
      <c r="J870" s="10"/>
      <c r="K870" s="42"/>
    </row>
    <row r="871" spans="2:11" s="5" customFormat="1" x14ac:dyDescent="0.15">
      <c r="B871" s="42"/>
      <c r="C871" s="42"/>
      <c r="D871" s="43"/>
      <c r="E871" s="42"/>
      <c r="F871" s="42"/>
      <c r="G871" s="44"/>
      <c r="H871" s="42"/>
      <c r="I871" s="42"/>
      <c r="J871" s="10"/>
      <c r="K871" s="42"/>
    </row>
    <row r="872" spans="2:11" s="5" customFormat="1" x14ac:dyDescent="0.15">
      <c r="B872" s="42"/>
      <c r="C872" s="42"/>
      <c r="D872" s="43"/>
      <c r="E872" s="42"/>
      <c r="F872" s="42"/>
      <c r="G872" s="44"/>
      <c r="H872" s="42"/>
      <c r="I872" s="42"/>
      <c r="J872" s="10"/>
      <c r="K872" s="42"/>
    </row>
    <row r="873" spans="2:11" s="5" customFormat="1" x14ac:dyDescent="0.15">
      <c r="B873" s="42"/>
      <c r="C873" s="42"/>
      <c r="D873" s="43"/>
      <c r="E873" s="42"/>
      <c r="F873" s="42"/>
      <c r="G873" s="44"/>
      <c r="H873" s="42"/>
      <c r="I873" s="42"/>
      <c r="J873" s="10"/>
      <c r="K873" s="42"/>
    </row>
    <row r="874" spans="2:11" s="5" customFormat="1" x14ac:dyDescent="0.15">
      <c r="B874" s="42"/>
      <c r="C874" s="42"/>
      <c r="D874" s="43"/>
      <c r="E874" s="42"/>
      <c r="F874" s="42"/>
      <c r="G874" s="44"/>
      <c r="H874" s="42"/>
      <c r="I874" s="42"/>
      <c r="J874" s="10"/>
      <c r="K874" s="42"/>
    </row>
    <row r="875" spans="2:11" s="5" customFormat="1" x14ac:dyDescent="0.15">
      <c r="B875" s="42"/>
      <c r="C875" s="42"/>
      <c r="D875" s="43"/>
      <c r="E875" s="42"/>
      <c r="F875" s="42"/>
      <c r="G875" s="44"/>
      <c r="H875" s="42"/>
      <c r="I875" s="42"/>
      <c r="J875" s="10"/>
      <c r="K875" s="42"/>
    </row>
    <row r="876" spans="2:11" s="5" customFormat="1" x14ac:dyDescent="0.15">
      <c r="B876" s="42"/>
      <c r="C876" s="42"/>
      <c r="D876" s="43"/>
      <c r="E876" s="42"/>
      <c r="F876" s="42"/>
      <c r="G876" s="44"/>
      <c r="H876" s="42"/>
      <c r="I876" s="42"/>
      <c r="J876" s="10"/>
      <c r="K876" s="42"/>
    </row>
    <row r="877" spans="2:11" s="5" customFormat="1" x14ac:dyDescent="0.15">
      <c r="B877" s="42"/>
      <c r="C877" s="42"/>
      <c r="D877" s="43"/>
      <c r="E877" s="42"/>
      <c r="F877" s="42"/>
      <c r="G877" s="44"/>
      <c r="H877" s="42"/>
      <c r="I877" s="42"/>
      <c r="J877" s="10"/>
      <c r="K877" s="42"/>
    </row>
    <row r="878" spans="2:11" s="5" customFormat="1" x14ac:dyDescent="0.15">
      <c r="B878" s="42"/>
      <c r="C878" s="42"/>
      <c r="D878" s="43"/>
      <c r="E878" s="42"/>
      <c r="F878" s="42"/>
      <c r="G878" s="44"/>
      <c r="H878" s="42"/>
      <c r="I878" s="42"/>
      <c r="J878" s="10"/>
      <c r="K878" s="42"/>
    </row>
    <row r="879" spans="2:11" s="5" customFormat="1" x14ac:dyDescent="0.15">
      <c r="B879" s="42"/>
      <c r="C879" s="42"/>
      <c r="D879" s="43"/>
      <c r="E879" s="42"/>
      <c r="F879" s="42"/>
      <c r="G879" s="44"/>
      <c r="H879" s="42"/>
      <c r="I879" s="42"/>
      <c r="J879" s="10"/>
      <c r="K879" s="42"/>
    </row>
    <row r="880" spans="2:11" s="5" customFormat="1" x14ac:dyDescent="0.15">
      <c r="B880" s="42"/>
      <c r="C880" s="42"/>
      <c r="D880" s="43"/>
      <c r="E880" s="42"/>
      <c r="F880" s="42"/>
      <c r="G880" s="44"/>
      <c r="H880" s="42"/>
      <c r="I880" s="42"/>
      <c r="J880" s="10"/>
      <c r="K880" s="42"/>
    </row>
    <row r="881" spans="2:11" s="5" customFormat="1" x14ac:dyDescent="0.15">
      <c r="B881" s="42"/>
      <c r="C881" s="42"/>
      <c r="D881" s="43"/>
      <c r="E881" s="42"/>
      <c r="F881" s="42"/>
      <c r="G881" s="44"/>
      <c r="H881" s="42"/>
      <c r="I881" s="42"/>
      <c r="J881" s="10"/>
      <c r="K881" s="42"/>
    </row>
    <row r="882" spans="2:11" s="5" customFormat="1" x14ac:dyDescent="0.15">
      <c r="B882" s="42"/>
      <c r="C882" s="42"/>
      <c r="D882" s="43"/>
      <c r="E882" s="42"/>
      <c r="F882" s="42"/>
      <c r="G882" s="44"/>
      <c r="H882" s="42"/>
      <c r="I882" s="42"/>
      <c r="J882" s="10"/>
      <c r="K882" s="42"/>
    </row>
    <row r="883" spans="2:11" s="5" customFormat="1" x14ac:dyDescent="0.15">
      <c r="B883" s="42"/>
      <c r="C883" s="42"/>
      <c r="D883" s="43"/>
      <c r="E883" s="42"/>
      <c r="F883" s="42"/>
      <c r="G883" s="44"/>
      <c r="H883" s="42"/>
      <c r="I883" s="42"/>
      <c r="J883" s="10"/>
      <c r="K883" s="42"/>
    </row>
    <row r="884" spans="2:11" s="5" customFormat="1" x14ac:dyDescent="0.15">
      <c r="B884" s="42"/>
      <c r="C884" s="42"/>
      <c r="D884" s="43"/>
      <c r="E884" s="42"/>
      <c r="F884" s="42"/>
      <c r="G884" s="44"/>
      <c r="H884" s="42"/>
      <c r="I884" s="42"/>
      <c r="J884" s="10"/>
      <c r="K884" s="42"/>
    </row>
    <row r="885" spans="2:11" s="5" customFormat="1" x14ac:dyDescent="0.15">
      <c r="B885" s="42"/>
      <c r="C885" s="42"/>
      <c r="D885" s="43"/>
      <c r="E885" s="42"/>
      <c r="F885" s="42"/>
      <c r="G885" s="44"/>
      <c r="H885" s="42"/>
      <c r="I885" s="42"/>
      <c r="J885" s="10"/>
      <c r="K885" s="42"/>
    </row>
    <row r="886" spans="2:11" s="5" customFormat="1" x14ac:dyDescent="0.15">
      <c r="B886" s="42"/>
      <c r="C886" s="42"/>
      <c r="D886" s="43"/>
      <c r="E886" s="42"/>
      <c r="F886" s="42"/>
      <c r="G886" s="44"/>
      <c r="H886" s="42"/>
      <c r="I886" s="42"/>
      <c r="J886" s="10"/>
      <c r="K886" s="42"/>
    </row>
    <row r="887" spans="2:11" s="5" customFormat="1" x14ac:dyDescent="0.15">
      <c r="B887" s="42"/>
      <c r="C887" s="42"/>
      <c r="D887" s="43"/>
      <c r="E887" s="42"/>
      <c r="F887" s="42"/>
      <c r="G887" s="44"/>
      <c r="H887" s="42"/>
      <c r="I887" s="42"/>
      <c r="J887" s="10"/>
      <c r="K887" s="42"/>
    </row>
    <row r="888" spans="2:11" s="5" customFormat="1" x14ac:dyDescent="0.15">
      <c r="B888" s="42"/>
      <c r="C888" s="42"/>
      <c r="D888" s="43"/>
      <c r="E888" s="42"/>
      <c r="F888" s="42"/>
      <c r="G888" s="44"/>
      <c r="H888" s="42"/>
      <c r="I888" s="42"/>
      <c r="J888" s="10"/>
      <c r="K888" s="42"/>
    </row>
    <row r="889" spans="2:11" s="5" customFormat="1" x14ac:dyDescent="0.15">
      <c r="B889" s="42"/>
      <c r="C889" s="42"/>
      <c r="D889" s="43"/>
      <c r="E889" s="42"/>
      <c r="F889" s="42"/>
      <c r="G889" s="44"/>
      <c r="H889" s="42"/>
      <c r="I889" s="42"/>
      <c r="J889" s="10"/>
      <c r="K889" s="42"/>
    </row>
    <row r="890" spans="2:11" s="5" customFormat="1" x14ac:dyDescent="0.15">
      <c r="B890" s="42"/>
      <c r="C890" s="42"/>
      <c r="D890" s="43"/>
      <c r="E890" s="42"/>
      <c r="F890" s="42"/>
      <c r="G890" s="44"/>
      <c r="H890" s="42"/>
      <c r="I890" s="42"/>
      <c r="J890" s="10"/>
      <c r="K890" s="42"/>
    </row>
    <row r="891" spans="2:11" s="5" customFormat="1" x14ac:dyDescent="0.15">
      <c r="B891" s="42"/>
      <c r="C891" s="42"/>
      <c r="D891" s="43"/>
      <c r="E891" s="42"/>
      <c r="F891" s="42"/>
      <c r="G891" s="44"/>
      <c r="H891" s="42"/>
      <c r="I891" s="42"/>
      <c r="J891" s="10"/>
      <c r="K891" s="42"/>
    </row>
    <row r="892" spans="2:11" s="5" customFormat="1" x14ac:dyDescent="0.15">
      <c r="B892" s="42"/>
      <c r="C892" s="42"/>
      <c r="D892" s="43"/>
      <c r="E892" s="42"/>
      <c r="F892" s="42"/>
      <c r="G892" s="44"/>
      <c r="H892" s="42"/>
      <c r="I892" s="42"/>
      <c r="J892" s="10"/>
      <c r="K892" s="42"/>
    </row>
    <row r="893" spans="2:11" s="5" customFormat="1" x14ac:dyDescent="0.15">
      <c r="B893" s="42"/>
      <c r="C893" s="42"/>
      <c r="D893" s="43"/>
      <c r="E893" s="42"/>
      <c r="F893" s="42"/>
      <c r="G893" s="44"/>
      <c r="H893" s="42"/>
      <c r="I893" s="42"/>
      <c r="J893" s="10"/>
      <c r="K893" s="42"/>
    </row>
    <row r="894" spans="2:11" s="5" customFormat="1" x14ac:dyDescent="0.15">
      <c r="B894" s="42"/>
      <c r="C894" s="42"/>
      <c r="D894" s="43"/>
      <c r="E894" s="42"/>
      <c r="F894" s="42"/>
      <c r="G894" s="44"/>
      <c r="H894" s="42"/>
      <c r="I894" s="42"/>
      <c r="J894" s="10"/>
      <c r="K894" s="42"/>
    </row>
    <row r="895" spans="2:11" s="5" customFormat="1" x14ac:dyDescent="0.15">
      <c r="B895" s="42"/>
      <c r="C895" s="42"/>
      <c r="D895" s="43"/>
      <c r="E895" s="42"/>
      <c r="F895" s="42"/>
      <c r="G895" s="44"/>
      <c r="H895" s="42"/>
      <c r="I895" s="42"/>
      <c r="J895" s="10"/>
      <c r="K895" s="42"/>
    </row>
    <row r="896" spans="2:11" s="5" customFormat="1" x14ac:dyDescent="0.15">
      <c r="B896" s="42"/>
      <c r="C896" s="42"/>
      <c r="D896" s="43"/>
      <c r="E896" s="42"/>
      <c r="F896" s="42"/>
      <c r="G896" s="44"/>
      <c r="H896" s="42"/>
      <c r="I896" s="42"/>
      <c r="J896" s="10"/>
      <c r="K896" s="42"/>
    </row>
    <row r="897" spans="2:11" s="5" customFormat="1" x14ac:dyDescent="0.15">
      <c r="B897" s="42"/>
      <c r="C897" s="42"/>
      <c r="D897" s="43"/>
      <c r="E897" s="42"/>
      <c r="F897" s="42"/>
      <c r="G897" s="44"/>
      <c r="H897" s="42"/>
      <c r="I897" s="42"/>
      <c r="J897" s="10"/>
      <c r="K897" s="42"/>
    </row>
    <row r="898" spans="2:11" s="5" customFormat="1" x14ac:dyDescent="0.15">
      <c r="B898" s="42"/>
      <c r="C898" s="42"/>
      <c r="D898" s="43"/>
      <c r="E898" s="42"/>
      <c r="F898" s="42"/>
      <c r="G898" s="44"/>
      <c r="H898" s="42"/>
      <c r="I898" s="42"/>
      <c r="J898" s="10"/>
      <c r="K898" s="42"/>
    </row>
    <row r="899" spans="2:11" s="5" customFormat="1" x14ac:dyDescent="0.15">
      <c r="B899" s="42"/>
      <c r="C899" s="42"/>
      <c r="D899" s="43"/>
      <c r="E899" s="42"/>
      <c r="F899" s="42"/>
      <c r="G899" s="44"/>
      <c r="H899" s="42"/>
      <c r="I899" s="42"/>
      <c r="J899" s="10"/>
      <c r="K899" s="42"/>
    </row>
    <row r="900" spans="2:11" s="5" customFormat="1" x14ac:dyDescent="0.15">
      <c r="B900" s="42"/>
      <c r="C900" s="42"/>
      <c r="D900" s="43"/>
      <c r="E900" s="42"/>
      <c r="F900" s="42"/>
      <c r="G900" s="44"/>
      <c r="H900" s="42"/>
      <c r="I900" s="42"/>
      <c r="J900" s="10"/>
      <c r="K900" s="42"/>
    </row>
    <row r="901" spans="2:11" s="5" customFormat="1" x14ac:dyDescent="0.15">
      <c r="B901" s="42"/>
      <c r="C901" s="42"/>
      <c r="D901" s="43"/>
      <c r="E901" s="42"/>
      <c r="F901" s="42"/>
      <c r="G901" s="44"/>
      <c r="H901" s="42"/>
      <c r="I901" s="42"/>
      <c r="J901" s="10"/>
      <c r="K901" s="42"/>
    </row>
    <row r="902" spans="2:11" s="5" customFormat="1" x14ac:dyDescent="0.15">
      <c r="B902" s="42"/>
      <c r="C902" s="42"/>
      <c r="D902" s="43"/>
      <c r="E902" s="42"/>
      <c r="F902" s="42"/>
      <c r="G902" s="44"/>
      <c r="H902" s="42"/>
      <c r="I902" s="42"/>
      <c r="J902" s="10"/>
      <c r="K902" s="42"/>
    </row>
    <row r="903" spans="2:11" s="5" customFormat="1" x14ac:dyDescent="0.15">
      <c r="B903" s="42"/>
      <c r="C903" s="42"/>
      <c r="D903" s="43"/>
      <c r="E903" s="42"/>
      <c r="F903" s="42"/>
      <c r="G903" s="44"/>
      <c r="H903" s="42"/>
      <c r="I903" s="42"/>
      <c r="J903" s="10"/>
      <c r="K903" s="42"/>
    </row>
    <row r="904" spans="2:11" s="5" customFormat="1" x14ac:dyDescent="0.15">
      <c r="B904" s="42"/>
      <c r="C904" s="42"/>
      <c r="D904" s="43"/>
      <c r="E904" s="42"/>
      <c r="F904" s="42"/>
      <c r="G904" s="44"/>
      <c r="H904" s="42"/>
      <c r="I904" s="42"/>
      <c r="J904" s="10"/>
      <c r="K904" s="42"/>
    </row>
    <row r="905" spans="2:11" s="5" customFormat="1" x14ac:dyDescent="0.15">
      <c r="B905" s="42"/>
      <c r="C905" s="42"/>
      <c r="D905" s="43"/>
      <c r="E905" s="42"/>
      <c r="F905" s="42"/>
      <c r="G905" s="44"/>
      <c r="H905" s="42"/>
      <c r="I905" s="42"/>
      <c r="J905" s="10"/>
      <c r="K905" s="42"/>
    </row>
    <row r="906" spans="2:11" s="5" customFormat="1" x14ac:dyDescent="0.15">
      <c r="B906" s="42"/>
      <c r="C906" s="42"/>
      <c r="D906" s="43"/>
      <c r="E906" s="42"/>
      <c r="F906" s="42"/>
      <c r="G906" s="44"/>
      <c r="H906" s="42"/>
      <c r="I906" s="42"/>
      <c r="J906" s="10"/>
      <c r="K906" s="42"/>
    </row>
    <row r="907" spans="2:11" s="5" customFormat="1" x14ac:dyDescent="0.15">
      <c r="B907" s="42"/>
      <c r="C907" s="42"/>
      <c r="D907" s="43"/>
      <c r="E907" s="42"/>
      <c r="F907" s="42"/>
      <c r="G907" s="44"/>
      <c r="H907" s="42"/>
      <c r="I907" s="42"/>
      <c r="J907" s="10"/>
      <c r="K907" s="42"/>
    </row>
    <row r="908" spans="2:11" s="5" customFormat="1" x14ac:dyDescent="0.15">
      <c r="B908" s="42"/>
      <c r="C908" s="42"/>
      <c r="D908" s="43"/>
      <c r="E908" s="42"/>
      <c r="F908" s="42"/>
      <c r="G908" s="44"/>
      <c r="H908" s="42"/>
      <c r="I908" s="42"/>
      <c r="J908" s="10"/>
      <c r="K908" s="42"/>
    </row>
    <row r="909" spans="2:11" s="5" customFormat="1" x14ac:dyDescent="0.15">
      <c r="B909" s="42"/>
      <c r="C909" s="42"/>
      <c r="D909" s="43"/>
      <c r="E909" s="42"/>
      <c r="F909" s="42"/>
      <c r="G909" s="44"/>
      <c r="H909" s="42"/>
      <c r="I909" s="42"/>
      <c r="J909" s="10"/>
      <c r="K909" s="42"/>
    </row>
    <row r="910" spans="2:11" s="5" customFormat="1" x14ac:dyDescent="0.15">
      <c r="B910" s="42"/>
      <c r="C910" s="42"/>
      <c r="D910" s="43"/>
      <c r="E910" s="42"/>
      <c r="F910" s="42"/>
      <c r="G910" s="44"/>
      <c r="H910" s="42"/>
      <c r="I910" s="42"/>
      <c r="J910" s="10"/>
      <c r="K910" s="42"/>
    </row>
    <row r="911" spans="2:11" s="5" customFormat="1" x14ac:dyDescent="0.15">
      <c r="B911" s="42"/>
      <c r="C911" s="42"/>
      <c r="D911" s="43"/>
      <c r="E911" s="42"/>
      <c r="F911" s="42"/>
      <c r="G911" s="44"/>
      <c r="H911" s="42"/>
      <c r="I911" s="42"/>
      <c r="J911" s="10"/>
      <c r="K911" s="42"/>
    </row>
    <row r="912" spans="2:11" s="5" customFormat="1" x14ac:dyDescent="0.15">
      <c r="B912" s="42"/>
      <c r="C912" s="42"/>
      <c r="D912" s="43"/>
      <c r="E912" s="42"/>
      <c r="F912" s="42"/>
      <c r="G912" s="44"/>
      <c r="H912" s="42"/>
      <c r="I912" s="42"/>
      <c r="J912" s="10"/>
      <c r="K912" s="42"/>
    </row>
    <row r="913" spans="2:11" s="5" customFormat="1" x14ac:dyDescent="0.15">
      <c r="B913" s="42"/>
      <c r="C913" s="42"/>
      <c r="D913" s="43"/>
      <c r="E913" s="42"/>
      <c r="F913" s="42"/>
      <c r="G913" s="44"/>
      <c r="H913" s="42"/>
      <c r="I913" s="42"/>
      <c r="J913" s="10"/>
      <c r="K913" s="42"/>
    </row>
    <row r="914" spans="2:11" s="5" customFormat="1" x14ac:dyDescent="0.15">
      <c r="B914" s="42"/>
      <c r="C914" s="42"/>
      <c r="D914" s="43"/>
      <c r="E914" s="42"/>
      <c r="F914" s="42"/>
      <c r="G914" s="44"/>
      <c r="H914" s="42"/>
      <c r="I914" s="42"/>
      <c r="J914" s="10"/>
      <c r="K914" s="42"/>
    </row>
    <row r="915" spans="2:11" s="5" customFormat="1" x14ac:dyDescent="0.15">
      <c r="B915" s="42"/>
      <c r="C915" s="42"/>
      <c r="D915" s="43"/>
      <c r="E915" s="42"/>
      <c r="F915" s="42"/>
      <c r="G915" s="44"/>
      <c r="H915" s="42"/>
      <c r="I915" s="42"/>
      <c r="J915" s="10"/>
      <c r="K915" s="42"/>
    </row>
    <row r="916" spans="2:11" s="5" customFormat="1" x14ac:dyDescent="0.15">
      <c r="B916" s="42"/>
      <c r="C916" s="42"/>
      <c r="D916" s="43"/>
      <c r="E916" s="42"/>
      <c r="F916" s="42"/>
      <c r="G916" s="44"/>
      <c r="H916" s="42"/>
      <c r="I916" s="42"/>
      <c r="J916" s="10"/>
      <c r="K916" s="42"/>
    </row>
    <row r="917" spans="2:11" s="5" customFormat="1" x14ac:dyDescent="0.15">
      <c r="B917" s="42"/>
      <c r="C917" s="42"/>
      <c r="D917" s="43"/>
      <c r="E917" s="42"/>
      <c r="F917" s="42"/>
      <c r="G917" s="44"/>
      <c r="H917" s="42"/>
      <c r="I917" s="42"/>
      <c r="J917" s="10"/>
      <c r="K917" s="42"/>
    </row>
    <row r="918" spans="2:11" s="5" customFormat="1" x14ac:dyDescent="0.15">
      <c r="B918" s="42"/>
      <c r="C918" s="42"/>
      <c r="D918" s="43"/>
      <c r="E918" s="42"/>
      <c r="F918" s="42"/>
      <c r="G918" s="44"/>
      <c r="H918" s="42"/>
      <c r="I918" s="42"/>
      <c r="J918" s="10"/>
      <c r="K918" s="42"/>
    </row>
    <row r="919" spans="2:11" s="5" customFormat="1" x14ac:dyDescent="0.15">
      <c r="B919" s="42"/>
      <c r="C919" s="42"/>
      <c r="D919" s="43"/>
      <c r="E919" s="42"/>
      <c r="F919" s="42"/>
      <c r="G919" s="44"/>
      <c r="H919" s="42"/>
      <c r="I919" s="42"/>
      <c r="J919" s="10"/>
      <c r="K919" s="42"/>
    </row>
    <row r="920" spans="2:11" s="5" customFormat="1" x14ac:dyDescent="0.15">
      <c r="B920" s="42"/>
      <c r="C920" s="42"/>
      <c r="D920" s="43"/>
      <c r="E920" s="42"/>
      <c r="F920" s="42"/>
      <c r="G920" s="44"/>
      <c r="H920" s="42"/>
      <c r="I920" s="42"/>
      <c r="J920" s="10"/>
      <c r="K920" s="42"/>
    </row>
    <row r="921" spans="2:11" s="5" customFormat="1" x14ac:dyDescent="0.15">
      <c r="B921" s="42"/>
      <c r="C921" s="42"/>
      <c r="D921" s="43"/>
      <c r="E921" s="42"/>
      <c r="F921" s="42"/>
      <c r="G921" s="44"/>
      <c r="H921" s="42"/>
      <c r="I921" s="42"/>
      <c r="J921" s="10"/>
      <c r="K921" s="42"/>
    </row>
    <row r="922" spans="2:11" s="5" customFormat="1" x14ac:dyDescent="0.15">
      <c r="B922" s="42"/>
      <c r="C922" s="42"/>
      <c r="D922" s="43"/>
      <c r="E922" s="42"/>
      <c r="F922" s="42"/>
      <c r="G922" s="44"/>
      <c r="H922" s="42"/>
      <c r="I922" s="42"/>
      <c r="J922" s="10"/>
      <c r="K922" s="42"/>
    </row>
    <row r="923" spans="2:11" s="5" customFormat="1" x14ac:dyDescent="0.15">
      <c r="B923" s="42"/>
      <c r="C923" s="42"/>
      <c r="D923" s="43"/>
      <c r="E923" s="42"/>
      <c r="F923" s="42"/>
      <c r="G923" s="44"/>
      <c r="H923" s="42"/>
      <c r="I923" s="42"/>
      <c r="J923" s="10"/>
      <c r="K923" s="42"/>
    </row>
    <row r="924" spans="2:11" s="5" customFormat="1" x14ac:dyDescent="0.15">
      <c r="B924" s="42"/>
      <c r="C924" s="42"/>
      <c r="D924" s="43"/>
      <c r="E924" s="42"/>
      <c r="F924" s="42"/>
      <c r="G924" s="44"/>
      <c r="H924" s="42"/>
      <c r="I924" s="42"/>
      <c r="J924" s="10"/>
      <c r="K924" s="42"/>
    </row>
    <row r="925" spans="2:11" s="5" customFormat="1" x14ac:dyDescent="0.15">
      <c r="B925" s="42"/>
      <c r="C925" s="42"/>
      <c r="D925" s="43"/>
      <c r="E925" s="42"/>
      <c r="F925" s="42"/>
      <c r="G925" s="44"/>
      <c r="H925" s="42"/>
      <c r="I925" s="42"/>
      <c r="J925" s="10"/>
      <c r="K925" s="42"/>
    </row>
    <row r="926" spans="2:11" s="5" customFormat="1" x14ac:dyDescent="0.15">
      <c r="B926" s="42"/>
      <c r="C926" s="42"/>
      <c r="D926" s="43"/>
      <c r="E926" s="42"/>
      <c r="F926" s="42"/>
      <c r="G926" s="44"/>
      <c r="H926" s="42"/>
      <c r="I926" s="42"/>
      <c r="J926" s="10"/>
      <c r="K926" s="42"/>
    </row>
    <row r="927" spans="2:11" s="5" customFormat="1" x14ac:dyDescent="0.15">
      <c r="B927" s="42"/>
      <c r="C927" s="42"/>
      <c r="D927" s="43"/>
      <c r="E927" s="42"/>
      <c r="F927" s="42"/>
      <c r="G927" s="44"/>
      <c r="H927" s="42"/>
      <c r="I927" s="42"/>
      <c r="J927" s="10"/>
      <c r="K927" s="42"/>
    </row>
    <row r="928" spans="2:11" s="5" customFormat="1" x14ac:dyDescent="0.15">
      <c r="B928" s="42"/>
      <c r="C928" s="42"/>
      <c r="D928" s="43"/>
      <c r="E928" s="42"/>
      <c r="F928" s="42"/>
      <c r="G928" s="44"/>
      <c r="H928" s="42"/>
      <c r="I928" s="42"/>
      <c r="J928" s="10"/>
      <c r="K928" s="42"/>
    </row>
    <row r="929" spans="2:11" s="5" customFormat="1" x14ac:dyDescent="0.15">
      <c r="B929" s="42"/>
      <c r="C929" s="42"/>
      <c r="D929" s="43"/>
      <c r="E929" s="42"/>
      <c r="F929" s="42"/>
      <c r="G929" s="44"/>
      <c r="H929" s="42"/>
      <c r="I929" s="42"/>
      <c r="J929" s="10"/>
      <c r="K929" s="42"/>
    </row>
    <row r="930" spans="2:11" s="5" customFormat="1" x14ac:dyDescent="0.15">
      <c r="B930" s="42"/>
      <c r="C930" s="42"/>
      <c r="D930" s="43"/>
      <c r="E930" s="42"/>
      <c r="F930" s="42"/>
      <c r="G930" s="44"/>
      <c r="H930" s="42"/>
      <c r="I930" s="42"/>
      <c r="J930" s="10"/>
      <c r="K930" s="42"/>
    </row>
    <row r="931" spans="2:11" s="5" customFormat="1" x14ac:dyDescent="0.15">
      <c r="B931" s="42"/>
      <c r="C931" s="42"/>
      <c r="D931" s="43"/>
      <c r="E931" s="42"/>
      <c r="F931" s="42"/>
      <c r="G931" s="44"/>
      <c r="H931" s="42"/>
      <c r="I931" s="42"/>
      <c r="J931" s="10"/>
      <c r="K931" s="42"/>
    </row>
    <row r="932" spans="2:11" s="5" customFormat="1" x14ac:dyDescent="0.15">
      <c r="B932" s="42"/>
      <c r="C932" s="42"/>
      <c r="D932" s="43"/>
      <c r="E932" s="42"/>
      <c r="F932" s="42"/>
      <c r="G932" s="44"/>
      <c r="H932" s="42"/>
      <c r="I932" s="42"/>
      <c r="J932" s="10"/>
      <c r="K932" s="42"/>
    </row>
    <row r="933" spans="2:11" s="5" customFormat="1" x14ac:dyDescent="0.15">
      <c r="B933" s="42"/>
      <c r="C933" s="42"/>
      <c r="D933" s="43"/>
      <c r="E933" s="42"/>
      <c r="F933" s="42"/>
      <c r="G933" s="44"/>
      <c r="H933" s="42"/>
      <c r="I933" s="42"/>
      <c r="J933" s="10"/>
      <c r="K933" s="42"/>
    </row>
    <row r="934" spans="2:11" s="5" customFormat="1" x14ac:dyDescent="0.15">
      <c r="B934" s="42"/>
      <c r="C934" s="42"/>
      <c r="D934" s="43"/>
      <c r="E934" s="42"/>
      <c r="F934" s="42"/>
      <c r="G934" s="44"/>
      <c r="H934" s="42"/>
      <c r="I934" s="42"/>
      <c r="J934" s="10"/>
      <c r="K934" s="42"/>
    </row>
    <row r="935" spans="2:11" s="5" customFormat="1" x14ac:dyDescent="0.15">
      <c r="B935" s="42"/>
      <c r="C935" s="42"/>
      <c r="D935" s="43"/>
      <c r="E935" s="42"/>
      <c r="F935" s="42"/>
      <c r="G935" s="44"/>
      <c r="H935" s="42"/>
      <c r="I935" s="42"/>
      <c r="J935" s="10"/>
      <c r="K935" s="42"/>
    </row>
    <row r="936" spans="2:11" s="5" customFormat="1" x14ac:dyDescent="0.15">
      <c r="B936" s="42"/>
      <c r="C936" s="42"/>
      <c r="D936" s="43"/>
      <c r="E936" s="42"/>
      <c r="F936" s="42"/>
      <c r="G936" s="44"/>
      <c r="H936" s="42"/>
      <c r="I936" s="42"/>
      <c r="J936" s="10"/>
      <c r="K936" s="42"/>
    </row>
  </sheetData>
  <mergeCells count="96">
    <mergeCell ref="I47:I51"/>
    <mergeCell ref="J47:J51"/>
    <mergeCell ref="K47:K51"/>
    <mergeCell ref="B42:B51"/>
    <mergeCell ref="D42:D46"/>
    <mergeCell ref="C42:C46"/>
    <mergeCell ref="G47:G51"/>
    <mergeCell ref="H47:H51"/>
    <mergeCell ref="K42:K46"/>
    <mergeCell ref="J42:J46"/>
    <mergeCell ref="G42:G46"/>
    <mergeCell ref="C47:C51"/>
    <mergeCell ref="D47:D51"/>
    <mergeCell ref="E47:E51"/>
    <mergeCell ref="F47:F51"/>
    <mergeCell ref="E42:E46"/>
    <mergeCell ref="F37:F41"/>
    <mergeCell ref="F42:F46"/>
    <mergeCell ref="H32:H36"/>
    <mergeCell ref="H37:H41"/>
    <mergeCell ref="H42:H46"/>
    <mergeCell ref="G37:G41"/>
    <mergeCell ref="K37:K41"/>
    <mergeCell ref="E32:E36"/>
    <mergeCell ref="I42:I46"/>
    <mergeCell ref="K12:K16"/>
    <mergeCell ref="K27:K31"/>
    <mergeCell ref="J17:J21"/>
    <mergeCell ref="J22:J26"/>
    <mergeCell ref="J27:J31"/>
    <mergeCell ref="I17:I21"/>
    <mergeCell ref="I22:I26"/>
    <mergeCell ref="I37:I41"/>
    <mergeCell ref="J37:J41"/>
    <mergeCell ref="J32:J36"/>
    <mergeCell ref="K17:K21"/>
    <mergeCell ref="H27:H31"/>
    <mergeCell ref="K32:K36"/>
    <mergeCell ref="K22:K26"/>
    <mergeCell ref="H17:H21"/>
    <mergeCell ref="H22:H26"/>
    <mergeCell ref="H5:H6"/>
    <mergeCell ref="J5:J6"/>
    <mergeCell ref="K5:K6"/>
    <mergeCell ref="J7:J11"/>
    <mergeCell ref="J12:J16"/>
    <mergeCell ref="I5:I6"/>
    <mergeCell ref="I7:I11"/>
    <mergeCell ref="I12:I16"/>
    <mergeCell ref="K7:K11"/>
    <mergeCell ref="H7:H11"/>
    <mergeCell ref="H12:H16"/>
    <mergeCell ref="F27:F31"/>
    <mergeCell ref="G32:G36"/>
    <mergeCell ref="G27:G31"/>
    <mergeCell ref="D32:D36"/>
    <mergeCell ref="I32:I36"/>
    <mergeCell ref="I27:I31"/>
    <mergeCell ref="F32:F36"/>
    <mergeCell ref="B3:F3"/>
    <mergeCell ref="F5:F6"/>
    <mergeCell ref="F12:F16"/>
    <mergeCell ref="D5:D6"/>
    <mergeCell ref="D7:D11"/>
    <mergeCell ref="D12:D16"/>
    <mergeCell ref="E7:E11"/>
    <mergeCell ref="B5:B6"/>
    <mergeCell ref="C5:C6"/>
    <mergeCell ref="B4:D4"/>
    <mergeCell ref="C7:C11"/>
    <mergeCell ref="E12:E16"/>
    <mergeCell ref="C27:C31"/>
    <mergeCell ref="B27:B36"/>
    <mergeCell ref="E27:E31"/>
    <mergeCell ref="B37:B41"/>
    <mergeCell ref="E37:E41"/>
    <mergeCell ref="C37:C41"/>
    <mergeCell ref="C32:C36"/>
    <mergeCell ref="D37:D41"/>
    <mergeCell ref="D27:D31"/>
    <mergeCell ref="G12:G16"/>
    <mergeCell ref="G7:G11"/>
    <mergeCell ref="G5:G6"/>
    <mergeCell ref="E5:E6"/>
    <mergeCell ref="B7:B26"/>
    <mergeCell ref="C12:C16"/>
    <mergeCell ref="C22:C26"/>
    <mergeCell ref="C17:C21"/>
    <mergeCell ref="F17:F21"/>
    <mergeCell ref="F22:F26"/>
    <mergeCell ref="E17:E21"/>
    <mergeCell ref="G17:G21"/>
    <mergeCell ref="D17:D21"/>
    <mergeCell ref="E22:E26"/>
    <mergeCell ref="G22:G26"/>
    <mergeCell ref="D22:D26"/>
  </mergeCells>
  <conditionalFormatting sqref="G7:G27 G32:G51 J7:J51 G2:J5">
    <cfRule type="cellIs" dxfId="10" priority="7" operator="equal">
      <formula>5</formula>
    </cfRule>
    <cfRule type="cellIs" dxfId="9" priority="8" operator="equal">
      <formula>4</formula>
    </cfRule>
    <cfRule type="cellIs" dxfId="8" priority="9" operator="equal">
      <formula>3</formula>
    </cfRule>
    <cfRule type="cellIs" dxfId="7" priority="10" operator="equal">
      <formula>2</formula>
    </cfRule>
    <cfRule type="cellIs" dxfId="6" priority="11" operator="equal">
      <formula>1</formula>
    </cfRule>
  </conditionalFormatting>
  <conditionalFormatting sqref="G7:G51">
    <cfRule type="containsBlanks" dxfId="5" priority="1">
      <formula>LEN(TRIM(G7))=0</formula>
    </cfRule>
    <cfRule type="notContainsBlanks" dxfId="4" priority="4">
      <formula>LEN(TRIM(G7))&gt;0</formula>
    </cfRule>
    <cfRule type="containsBlanks" dxfId="3" priority="5">
      <formula>LEN(TRIM(G7))=0</formula>
    </cfRule>
  </conditionalFormatting>
  <conditionalFormatting sqref="J7:J51">
    <cfRule type="containsBlanks" dxfId="2" priority="2">
      <formula>LEN(TRIM(J7))=0</formula>
    </cfRule>
    <cfRule type="notContainsBlanks" dxfId="1" priority="3">
      <formula>LEN(TRIM(J7))&gt;0</formula>
    </cfRule>
  </conditionalFormatting>
  <dataValidations count="1">
    <dataValidation type="list" allowBlank="1" showInputMessage="1" showErrorMessage="1" sqref="J7:J51 G7:G27 G32:G51" xr:uid="{6FD275C2-3877-42BC-A5CD-652891F6F4AD}">
      <formula1>"1,2,3,4,5"</formula1>
    </dataValidation>
  </dataValidations>
  <hyperlinks>
    <hyperlink ref="B4" r:id="rId1" xr:uid="{D28B7955-E86F-4A03-A644-60668655D99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1A10-353C-42CB-B768-1BE17C952170}">
  <sheetPr>
    <tabColor rgb="FF154273"/>
  </sheetPr>
  <dimension ref="B2:AR78"/>
  <sheetViews>
    <sheetView zoomScaleNormal="100" workbookViewId="0">
      <selection activeCell="AA22" sqref="AA22"/>
    </sheetView>
  </sheetViews>
  <sheetFormatPr defaultColWidth="9.28515625" defaultRowHeight="12.75" outlineLevelRow="1" x14ac:dyDescent="0.2"/>
  <cols>
    <col min="1" max="2" width="3.42578125" style="119" customWidth="1"/>
    <col min="3" max="3" width="15.5703125" style="120" customWidth="1"/>
    <col min="4" max="4" width="42.5703125" style="119" customWidth="1"/>
    <col min="5" max="5" width="19.140625" style="221" customWidth="1"/>
    <col min="6" max="6" width="13.42578125" style="119" customWidth="1"/>
    <col min="7" max="7" width="13.7109375" style="221" customWidth="1"/>
    <col min="8" max="8" width="16.28515625" style="221" customWidth="1"/>
    <col min="9" max="9" width="2.7109375" style="119" customWidth="1"/>
    <col min="10" max="10" width="5.28515625" style="119" customWidth="1"/>
    <col min="11" max="14" width="9.28515625" style="119"/>
    <col min="15" max="15" width="9.42578125" style="119" bestFit="1" customWidth="1"/>
    <col min="16" max="17" width="18.28515625" style="119" bestFit="1" customWidth="1"/>
    <col min="18" max="18" width="18" style="119" bestFit="1" customWidth="1"/>
    <col min="19" max="21" width="9.28515625" style="119"/>
    <col min="22" max="22" width="10.7109375" style="119" customWidth="1"/>
    <col min="23" max="23" width="9.28515625" style="119"/>
    <col min="24" max="24" width="5.5703125" style="119" customWidth="1"/>
    <col min="25" max="25" width="12.28515625" style="119" customWidth="1"/>
    <col min="26" max="26" width="31.5703125" style="119" customWidth="1"/>
    <col min="27" max="27" width="19" style="221" customWidth="1"/>
    <col min="28" max="28" width="12.28515625" style="221" customWidth="1"/>
    <col min="29" max="29" width="15.42578125" style="221" customWidth="1"/>
    <col min="30" max="30" width="12.42578125" style="221" customWidth="1"/>
    <col min="31" max="16384" width="9.28515625" style="119"/>
  </cols>
  <sheetData>
    <row r="2" spans="2:44" ht="18" x14ac:dyDescent="0.2">
      <c r="B2" s="143" t="s">
        <v>405</v>
      </c>
    </row>
    <row r="3" spans="2:44" ht="244.5" customHeight="1" outlineLevel="1" x14ac:dyDescent="0.2">
      <c r="B3" s="389" t="s">
        <v>406</v>
      </c>
      <c r="C3" s="389"/>
      <c r="D3" s="389"/>
      <c r="E3" s="389"/>
      <c r="F3" s="389"/>
      <c r="G3" s="389"/>
      <c r="H3" s="389"/>
      <c r="I3" s="389"/>
      <c r="J3" s="389"/>
      <c r="K3" s="389"/>
      <c r="L3" s="389"/>
      <c r="M3" s="389"/>
      <c r="N3" s="389"/>
      <c r="O3" s="233"/>
      <c r="P3" s="233"/>
      <c r="Q3" s="233"/>
      <c r="R3" s="233"/>
      <c r="S3" s="233"/>
      <c r="T3" s="233"/>
      <c r="U3" s="233"/>
      <c r="V3" s="233"/>
    </row>
    <row r="5" spans="2:44" ht="33" customHeight="1" x14ac:dyDescent="0.2">
      <c r="B5" s="250"/>
      <c r="C5" s="251" t="s">
        <v>407</v>
      </c>
      <c r="D5" s="252"/>
      <c r="E5" s="253"/>
      <c r="F5" s="252"/>
      <c r="G5" s="253"/>
      <c r="H5" s="253"/>
      <c r="I5" s="252"/>
      <c r="J5" s="252"/>
      <c r="K5" s="252"/>
      <c r="L5" s="252"/>
      <c r="M5" s="252"/>
      <c r="N5" s="252"/>
      <c r="O5" s="252"/>
      <c r="P5" s="252"/>
      <c r="Q5" s="252"/>
      <c r="R5" s="252"/>
      <c r="S5" s="252"/>
      <c r="T5" s="252"/>
      <c r="U5" s="252"/>
      <c r="V5" s="254"/>
      <c r="X5" s="250"/>
      <c r="Y5" s="251" t="s">
        <v>408</v>
      </c>
      <c r="Z5" s="252"/>
      <c r="AA5" s="253"/>
      <c r="AB5" s="253"/>
      <c r="AC5" s="253"/>
      <c r="AD5" s="253"/>
      <c r="AE5" s="252"/>
      <c r="AF5" s="252"/>
      <c r="AG5" s="252"/>
      <c r="AH5" s="252"/>
      <c r="AI5" s="252"/>
      <c r="AJ5" s="252"/>
      <c r="AK5" s="252"/>
      <c r="AL5" s="252"/>
      <c r="AM5" s="252"/>
      <c r="AN5" s="252"/>
      <c r="AO5" s="252"/>
      <c r="AP5" s="252"/>
      <c r="AQ5" s="252"/>
      <c r="AR5" s="254"/>
    </row>
    <row r="6" spans="2:44" ht="55.5" customHeight="1" x14ac:dyDescent="0.2">
      <c r="B6" s="255"/>
      <c r="C6" s="240" t="s">
        <v>66</v>
      </c>
      <c r="D6" s="240" t="s">
        <v>67</v>
      </c>
      <c r="E6" s="241" t="s">
        <v>409</v>
      </c>
      <c r="F6" s="126" t="s">
        <v>410</v>
      </c>
      <c r="G6" s="241" t="s">
        <v>73</v>
      </c>
      <c r="H6" s="241" t="s">
        <v>411</v>
      </c>
      <c r="V6" s="256"/>
      <c r="X6" s="255"/>
      <c r="Y6" s="239"/>
      <c r="Z6" s="240" t="s">
        <v>67</v>
      </c>
      <c r="AA6" s="241" t="s">
        <v>412</v>
      </c>
      <c r="AB6" s="230" t="s">
        <v>410</v>
      </c>
      <c r="AC6" s="241" t="s">
        <v>73</v>
      </c>
      <c r="AD6" s="241" t="s">
        <v>411</v>
      </c>
      <c r="AR6" s="256"/>
    </row>
    <row r="7" spans="2:44" ht="30" customHeight="1" x14ac:dyDescent="0.2">
      <c r="B7" s="255"/>
      <c r="C7" s="390" t="s">
        <v>413</v>
      </c>
      <c r="D7" s="246" t="s">
        <v>42</v>
      </c>
      <c r="E7" s="247">
        <f>Keuzes!D18</f>
        <v>0</v>
      </c>
      <c r="F7" s="219" t="str">
        <f>IF(OR(ISBLANK(G7), G7="-", G7=0, ISBLANK(E7), E7="-", E7=0), "-", G7-E7)</f>
        <v>-</v>
      </c>
      <c r="G7" s="222">
        <f>'Cbw (NIS2) Control Framework'!L8</f>
        <v>0</v>
      </c>
      <c r="H7" s="222" t="str">
        <f>IF(OR(ISBLANK('Cbw (NIS2) Control Framework'!O8), 'Cbw (NIS2) Control Framework'!O8=0), "-", 'Cbw (NIS2) Control Framework'!O8)</f>
        <v>-</v>
      </c>
      <c r="V7" s="256"/>
      <c r="X7" s="255"/>
      <c r="Y7" s="390" t="s">
        <v>61</v>
      </c>
      <c r="Z7" s="243" t="s">
        <v>414</v>
      </c>
      <c r="AA7" s="244">
        <f>Keuzes!D40</f>
        <v>0</v>
      </c>
      <c r="AB7" s="231" t="str">
        <f>IFERROR(AC7-AA7,"-")</f>
        <v>-</v>
      </c>
      <c r="AC7" s="245" t="str">
        <f>IFERROR(AVERAGE('ISMS evaluatie'!G7:G22),"-")</f>
        <v>-</v>
      </c>
      <c r="AD7" s="245" t="str">
        <f>IFERROR(AVERAGE('ISMS evaluatie'!J7,J15,J20,J25),"-")</f>
        <v>-</v>
      </c>
      <c r="AR7" s="256"/>
    </row>
    <row r="8" spans="2:44" ht="23.25" customHeight="1" x14ac:dyDescent="0.2">
      <c r="B8" s="255"/>
      <c r="C8" s="390"/>
      <c r="D8" s="246" t="s">
        <v>43</v>
      </c>
      <c r="E8" s="247">
        <f>Keuzes!D19</f>
        <v>0</v>
      </c>
      <c r="F8" s="219" t="str">
        <f t="shared" ref="F8:F9" si="0">IF(OR(ISBLANK(G8), G8="-", G8=0, ISBLANK(E8), E8="-", E8=0), "-", G8-E8)</f>
        <v>-</v>
      </c>
      <c r="G8" s="222">
        <f>'Cbw (NIS2) Control Framework'!L13</f>
        <v>0</v>
      </c>
      <c r="H8" s="222" t="str">
        <f>IF(OR(ISBLANK('Cbw (NIS2) Control Framework'!O13), 'Cbw (NIS2) Control Framework'!O13=0), "-", 'Cbw (NIS2) Control Framework'!O13)</f>
        <v>-</v>
      </c>
      <c r="V8" s="256"/>
      <c r="X8" s="255"/>
      <c r="Y8" s="390"/>
      <c r="Z8" s="246" t="s">
        <v>367</v>
      </c>
      <c r="AA8" s="247">
        <f>Keuzes!D40</f>
        <v>0</v>
      </c>
      <c r="AB8" s="219" t="str">
        <f>IF(OR(ISBLANK(AC8), AC8="-", AC8=0, ISBLANK(AA8), AA8="-", AA8=0), "-", AC8-AA8)</f>
        <v>-</v>
      </c>
      <c r="AC8" s="222">
        <f>'ISMS evaluatie'!G7</f>
        <v>0</v>
      </c>
      <c r="AD8" s="222">
        <f>'ISMS evaluatie'!J7</f>
        <v>0</v>
      </c>
      <c r="AR8" s="256"/>
    </row>
    <row r="9" spans="2:44" ht="29.25" customHeight="1" x14ac:dyDescent="0.2">
      <c r="B9" s="255"/>
      <c r="C9" s="390"/>
      <c r="D9" s="246" t="s">
        <v>44</v>
      </c>
      <c r="E9" s="247">
        <f>Keuzes!D20</f>
        <v>0</v>
      </c>
      <c r="F9" s="219" t="str">
        <f t="shared" si="0"/>
        <v>-</v>
      </c>
      <c r="G9" s="222">
        <f>'Cbw (NIS2) Control Framework'!L18</f>
        <v>0</v>
      </c>
      <c r="H9" s="222" t="str">
        <f>IF(OR(ISBLANK('Cbw (NIS2) Control Framework'!O18), 'Cbw (NIS2) Control Framework'!O18=0), "-", 'Cbw (NIS2) Control Framework'!O18)</f>
        <v>-</v>
      </c>
      <c r="V9" s="256"/>
      <c r="X9" s="255"/>
      <c r="Y9" s="390"/>
      <c r="Z9" s="246" t="s">
        <v>375</v>
      </c>
      <c r="AA9" s="247">
        <f>Keuzes!D40</f>
        <v>0</v>
      </c>
      <c r="AB9" s="219" t="str">
        <f t="shared" ref="AB9:AB11" si="1">IF(OR(ISBLANK(AC9), AC9="-", AC9=0, ISBLANK(AA9), AA9="-", AA9=0), "-", AC9-AA9)</f>
        <v>-</v>
      </c>
      <c r="AC9" s="222">
        <f>'ISMS evaluatie'!G12</f>
        <v>0</v>
      </c>
      <c r="AD9" s="222">
        <f>'ISMS evaluatie'!J12</f>
        <v>0</v>
      </c>
      <c r="AR9" s="256"/>
    </row>
    <row r="10" spans="2:44" ht="30.75" customHeight="1" x14ac:dyDescent="0.2">
      <c r="B10" s="255"/>
      <c r="C10" s="390"/>
      <c r="D10" s="246" t="s">
        <v>45</v>
      </c>
      <c r="E10" s="247">
        <f>Keuzes!D21</f>
        <v>0</v>
      </c>
      <c r="F10" s="219" t="str">
        <f t="shared" ref="F10:F20" si="2">IFERROR(G10-E10,"-")</f>
        <v>-</v>
      </c>
      <c r="G10" s="222" t="str">
        <f>IFERROR(AVERAGE('Cbw (NIS2) Control Framework'!L22:L43),"-")</f>
        <v>-</v>
      </c>
      <c r="H10" s="222" t="str">
        <f>IFERROR(AVERAGE('Cbw (NIS2) Control Framework'!O22:O34),"-")</f>
        <v>-</v>
      </c>
      <c r="V10" s="256"/>
      <c r="X10" s="255"/>
      <c r="Y10" s="390"/>
      <c r="Z10" s="246" t="s">
        <v>379</v>
      </c>
      <c r="AA10" s="247">
        <f>Keuzes!D40</f>
        <v>0</v>
      </c>
      <c r="AB10" s="219" t="str">
        <f t="shared" si="1"/>
        <v>-</v>
      </c>
      <c r="AC10" s="222">
        <f>'ISMS evaluatie'!G17</f>
        <v>0</v>
      </c>
      <c r="AD10" s="222">
        <f>'ISMS evaluatie'!J17</f>
        <v>0</v>
      </c>
      <c r="AR10" s="256"/>
    </row>
    <row r="11" spans="2:44" ht="23.25" customHeight="1" x14ac:dyDescent="0.2">
      <c r="B11" s="255"/>
      <c r="C11" s="390"/>
      <c r="D11" s="246" t="s">
        <v>46</v>
      </c>
      <c r="E11" s="247">
        <f>Keuzes!D22</f>
        <v>0</v>
      </c>
      <c r="F11" s="219" t="str">
        <f t="shared" si="2"/>
        <v>-</v>
      </c>
      <c r="G11" s="222" t="str">
        <f>IFERROR(AVERAGE('Cbw (NIS2) Control Framework'!L45:L74),"-")</f>
        <v>-</v>
      </c>
      <c r="H11" s="222" t="str">
        <f>IFERROR(AVERAGE('Cbw (NIS2) Control Framework'!O45,O58,O68),"-")</f>
        <v>-</v>
      </c>
      <c r="V11" s="256"/>
      <c r="X11" s="255"/>
      <c r="Y11" s="390"/>
      <c r="Z11" s="246" t="s">
        <v>383</v>
      </c>
      <c r="AA11" s="247">
        <f>Keuzes!D40</f>
        <v>0</v>
      </c>
      <c r="AB11" s="219" t="str">
        <f t="shared" si="1"/>
        <v>-</v>
      </c>
      <c r="AC11" s="222">
        <f>'ISMS evaluatie'!G22</f>
        <v>0</v>
      </c>
      <c r="AD11" s="222">
        <f>'ISMS evaluatie'!J22</f>
        <v>0</v>
      </c>
      <c r="AR11" s="256"/>
    </row>
    <row r="12" spans="2:44" ht="27.75" customHeight="1" x14ac:dyDescent="0.2">
      <c r="B12" s="255"/>
      <c r="C12" s="390"/>
      <c r="D12" s="246" t="s">
        <v>47</v>
      </c>
      <c r="E12" s="247">
        <f>Keuzes!D23</f>
        <v>0</v>
      </c>
      <c r="F12" s="219" t="str">
        <f t="shared" si="2"/>
        <v>-</v>
      </c>
      <c r="G12" s="222" t="str">
        <f>IFERROR(AVERAGE('Cbw (NIS2) Control Framework'!L75:L84),"-")</f>
        <v>-</v>
      </c>
      <c r="H12" s="222" t="str">
        <f>IFERROR(AVERAGE('Cbw (NIS2) Control Framework'!O75:O84),"-")</f>
        <v>-</v>
      </c>
      <c r="V12" s="256"/>
      <c r="X12" s="255"/>
      <c r="Y12" s="390" t="s">
        <v>62</v>
      </c>
      <c r="Z12" s="243" t="s">
        <v>415</v>
      </c>
      <c r="AA12" s="244">
        <f>Keuzes!D41</f>
        <v>0</v>
      </c>
      <c r="AB12" s="231" t="str">
        <f>IFERROR(AC12-AA12,"-")</f>
        <v>-</v>
      </c>
      <c r="AC12" s="245" t="str">
        <f>IFERROR(AVERAGE('ISMS evaluatie'!G27:G32),"-")</f>
        <v>-</v>
      </c>
      <c r="AD12" s="245" t="str">
        <f>IFERROR(AVERAGE('ISMS evaluatie'!J27:J32),"-")</f>
        <v>-</v>
      </c>
      <c r="AR12" s="256"/>
    </row>
    <row r="13" spans="2:44" ht="30" customHeight="1" x14ac:dyDescent="0.2">
      <c r="B13" s="255"/>
      <c r="C13" s="390"/>
      <c r="D13" s="246" t="s">
        <v>48</v>
      </c>
      <c r="E13" s="247">
        <f>Keuzes!D24</f>
        <v>0</v>
      </c>
      <c r="F13" s="219" t="str">
        <f t="shared" si="2"/>
        <v>-</v>
      </c>
      <c r="G13" s="222" t="str">
        <f>IFERROR(AVERAGE('Cbw (NIS2) Control Framework'!L93:L119),"-")</f>
        <v>-</v>
      </c>
      <c r="H13" s="222" t="str">
        <f>IFERROR(AVERAGE('Cbw (NIS2) Control Framework'!O93,O109,O122),"-")</f>
        <v>-</v>
      </c>
      <c r="V13" s="256"/>
      <c r="X13" s="255"/>
      <c r="Y13" s="390"/>
      <c r="Z13" s="246" t="s">
        <v>387</v>
      </c>
      <c r="AA13" s="247">
        <f>Keuzes!D41</f>
        <v>0</v>
      </c>
      <c r="AB13" s="219" t="str">
        <f>IF(OR(ISBLANK(AC13), AC13="-", AC13=0, ISBLANK(AA13), AA13="-", AA13=0), "-", AC13-AA13)</f>
        <v>-</v>
      </c>
      <c r="AC13" s="222">
        <f>'ISMS evaluatie'!G27</f>
        <v>0</v>
      </c>
      <c r="AD13" s="222">
        <f>'ISMS evaluatie'!J27</f>
        <v>0</v>
      </c>
      <c r="AR13" s="256"/>
    </row>
    <row r="14" spans="2:44" ht="31.5" customHeight="1" x14ac:dyDescent="0.2">
      <c r="B14" s="255"/>
      <c r="C14" s="390"/>
      <c r="D14" s="246" t="s">
        <v>49</v>
      </c>
      <c r="E14" s="247">
        <f>Keuzes!D25</f>
        <v>0</v>
      </c>
      <c r="F14" s="219" t="str">
        <f t="shared" si="2"/>
        <v>-</v>
      </c>
      <c r="G14" s="222" t="str">
        <f>IFERROR(AVERAGE('Cbw (NIS2) Control Framework'!L132:L137),"-")</f>
        <v>-</v>
      </c>
      <c r="H14" s="222" t="str">
        <f>IFERROR(AVERAGE('Cbw (NIS2) Control Framework'!O132:O137),"-")</f>
        <v>-</v>
      </c>
      <c r="V14" s="256"/>
      <c r="X14" s="255"/>
      <c r="Y14" s="390"/>
      <c r="Z14" s="246" t="s">
        <v>390</v>
      </c>
      <c r="AA14" s="247">
        <f>Keuzes!D41</f>
        <v>0</v>
      </c>
      <c r="AB14" s="219" t="str">
        <f>IF(OR(ISBLANK(AC14), AC14="-", AC14=0, ISBLANK(AA14), AA14="-", AA14=0), "-", AC14-AA14)</f>
        <v>-</v>
      </c>
      <c r="AC14" s="222">
        <f>'ISMS evaluatie'!G32</f>
        <v>0</v>
      </c>
      <c r="AD14" s="222">
        <f>'ISMS evaluatie'!J32</f>
        <v>0</v>
      </c>
      <c r="AR14" s="256"/>
    </row>
    <row r="15" spans="2:44" ht="27.75" customHeight="1" x14ac:dyDescent="0.2">
      <c r="B15" s="255"/>
      <c r="C15" s="390"/>
      <c r="D15" s="246" t="s">
        <v>50</v>
      </c>
      <c r="E15" s="247">
        <f>Keuzes!D26</f>
        <v>0</v>
      </c>
      <c r="F15" s="219" t="str">
        <f>IF(OR(ISBLANK(G15), G15="-", G15=0, ISBLANK(E15), E15="-", E15=0), "-", G15-E15)</f>
        <v>-</v>
      </c>
      <c r="G15" s="222">
        <f>'Cbw (NIS2) Control Framework'!L142</f>
        <v>0</v>
      </c>
      <c r="H15" s="222" t="str">
        <f>IF(OR(ISBLANK('Cbw (NIS2) Control Framework'!O142), 'Cbw (NIS2) Control Framework'!O142=0), "-", 'Cbw (NIS2) Control Framework'!O142)</f>
        <v>-</v>
      </c>
      <c r="V15" s="256"/>
      <c r="X15" s="255"/>
      <c r="Y15" s="390" t="s">
        <v>63</v>
      </c>
      <c r="Z15" s="243" t="s">
        <v>416</v>
      </c>
      <c r="AA15" s="244">
        <f>Keuzes!D42</f>
        <v>0</v>
      </c>
      <c r="AB15" s="231" t="str">
        <f>IF(OR(ISBLANK(AC15), AC15="-", AC15=0, ISBLANK(AA15), AA15="-", AA15=0), "-", AC15-AA15)</f>
        <v>-</v>
      </c>
      <c r="AC15" s="245">
        <f>'ISMS evaluatie'!G37</f>
        <v>0</v>
      </c>
      <c r="AD15" s="245">
        <f>'ISMS evaluatie'!J37</f>
        <v>0</v>
      </c>
      <c r="AR15" s="256"/>
    </row>
    <row r="16" spans="2:44" ht="21.75" customHeight="1" x14ac:dyDescent="0.2">
      <c r="B16" s="255"/>
      <c r="C16" s="390"/>
      <c r="D16" s="246" t="s">
        <v>51</v>
      </c>
      <c r="E16" s="247">
        <f>Keuzes!D27</f>
        <v>0</v>
      </c>
      <c r="F16" s="219" t="str">
        <f t="shared" ref="F16:F17" si="3">IF(OR(ISBLANK(G16), G16="-", G16=0, ISBLANK(E16), E16="-", E16=0), "-", G16-E16)</f>
        <v>-</v>
      </c>
      <c r="G16" s="222">
        <f>'Cbw (NIS2) Control Framework'!L147</f>
        <v>0</v>
      </c>
      <c r="H16" s="222" t="str">
        <f>IF(OR(ISBLANK('Cbw (NIS2) Control Framework'!O147), 'Cbw (NIS2) Control Framework'!O147=0), "-", 'Cbw (NIS2) Control Framework'!O147)</f>
        <v>-</v>
      </c>
      <c r="V16" s="256"/>
      <c r="X16" s="255"/>
      <c r="Y16" s="390"/>
      <c r="Z16" s="246" t="s">
        <v>417</v>
      </c>
      <c r="AA16" s="247">
        <f>Keuzes!D42</f>
        <v>0</v>
      </c>
      <c r="AB16" s="219" t="str">
        <f>IF(OR(ISBLANK(AC16), AC16="-", AC16=0, ISBLANK(AA16), AA16="-", AA16=0), "-", AC16-AA16)</f>
        <v>-</v>
      </c>
      <c r="AC16" s="222">
        <f>'ISMS evaluatie'!G37</f>
        <v>0</v>
      </c>
      <c r="AD16" s="222">
        <f>'ISMS evaluatie'!J37</f>
        <v>0</v>
      </c>
      <c r="AR16" s="256"/>
    </row>
    <row r="17" spans="2:44" ht="27.75" customHeight="1" x14ac:dyDescent="0.2">
      <c r="B17" s="255"/>
      <c r="C17" s="390"/>
      <c r="D17" s="246" t="s">
        <v>52</v>
      </c>
      <c r="E17" s="247">
        <f>Keuzes!D28</f>
        <v>0</v>
      </c>
      <c r="F17" s="219" t="str">
        <f t="shared" si="3"/>
        <v>-</v>
      </c>
      <c r="G17" s="222">
        <f>'Cbw (NIS2) Control Framework'!L162</f>
        <v>0</v>
      </c>
      <c r="H17" s="222" t="str">
        <f>IF(OR(ISBLANK('Cbw (NIS2) Control Framework'!O162), 'Cbw (NIS2) Control Framework'!O162=0), "-", 'Cbw (NIS2) Control Framework'!O162)</f>
        <v>-</v>
      </c>
      <c r="V17" s="256"/>
      <c r="X17" s="255"/>
      <c r="Y17" s="390" t="s">
        <v>64</v>
      </c>
      <c r="Z17" s="248" t="s">
        <v>418</v>
      </c>
      <c r="AA17" s="244">
        <f>Keuzes!D43</f>
        <v>0</v>
      </c>
      <c r="AB17" s="231" t="str">
        <f>IFERROR(AC17-AA17,"-")</f>
        <v>-</v>
      </c>
      <c r="AC17" s="245" t="str">
        <f>IFERROR(AVERAGE('ISMS evaluatie'!G42:G47),"-")</f>
        <v>-</v>
      </c>
      <c r="AD17" s="245">
        <f>'ISMS evaluatie'!J42</f>
        <v>0</v>
      </c>
      <c r="AR17" s="256"/>
    </row>
    <row r="18" spans="2:44" ht="29.25" customHeight="1" x14ac:dyDescent="0.2">
      <c r="B18" s="255"/>
      <c r="C18" s="390"/>
      <c r="D18" s="246" t="s">
        <v>53</v>
      </c>
      <c r="E18" s="247">
        <f>Keuzes!D29</f>
        <v>0</v>
      </c>
      <c r="F18" s="219" t="str">
        <f t="shared" si="2"/>
        <v>-</v>
      </c>
      <c r="G18" s="222" t="str">
        <f>IFERROR(AVERAGE('Cbw (NIS2) Control Framework'!L162:L173),"-")</f>
        <v>-</v>
      </c>
      <c r="H18" s="222" t="str">
        <f>IFERROR(AVERAGE('Cbw (NIS2) Control Framework'!O162:O173),"-")</f>
        <v>-</v>
      </c>
      <c r="V18" s="256"/>
      <c r="X18" s="255"/>
      <c r="Y18" s="390"/>
      <c r="Z18" s="246" t="s">
        <v>398</v>
      </c>
      <c r="AA18" s="247">
        <f>Keuzes!D43</f>
        <v>0</v>
      </c>
      <c r="AB18" s="219" t="str">
        <f>IF(OR(ISBLANK(AC18), AC18="-", AC18=0, ISBLANK(AA18), AA18="-", AA18=0), "-", AC18-AA18)</f>
        <v>-</v>
      </c>
      <c r="AC18" s="222">
        <f>'ISMS evaluatie'!G42</f>
        <v>0</v>
      </c>
      <c r="AD18" s="222">
        <f>'ISMS evaluatie'!J42</f>
        <v>0</v>
      </c>
      <c r="AR18" s="256"/>
    </row>
    <row r="19" spans="2:44" ht="20.25" customHeight="1" x14ac:dyDescent="0.2">
      <c r="B19" s="255"/>
      <c r="C19" s="390"/>
      <c r="D19" s="261" t="s">
        <v>54</v>
      </c>
      <c r="E19" s="247">
        <f>Keuzes!D30</f>
        <v>0</v>
      </c>
      <c r="F19" s="219" t="str">
        <f>IF(OR(ISBLANK(G19), G19="-", G19=0, ISBLANK(E19), E19="-", E19=0), "-", G19-E19)</f>
        <v>-</v>
      </c>
      <c r="G19" s="222">
        <f>'Cbw (NIS2) Control Framework'!L184</f>
        <v>0</v>
      </c>
      <c r="H19" s="222" t="str">
        <f>IF(OR(ISBLANK('Cbw (NIS2) Control Framework'!O184), 'Cbw (NIS2) Control Framework'!O184=0), "-", 'Cbw (NIS2) Control Framework'!O184)</f>
        <v>-</v>
      </c>
      <c r="V19" s="256"/>
      <c r="X19" s="255"/>
      <c r="Y19" s="249"/>
      <c r="Z19" s="246" t="s">
        <v>402</v>
      </c>
      <c r="AA19" s="247">
        <f>Keuzes!D43</f>
        <v>0</v>
      </c>
      <c r="AB19" s="220" t="str">
        <f>IF(OR(ISBLANK(AC19), AC19="-", AC19=0, ISBLANK(AA19), AA19="-", AA19=0), "-", AC19-AA19)</f>
        <v>-</v>
      </c>
      <c r="AC19" s="222">
        <f>'ISMS evaluatie'!G47</f>
        <v>0</v>
      </c>
      <c r="AD19" s="222">
        <f>'ISMS evaluatie'!J43</f>
        <v>0</v>
      </c>
      <c r="AR19" s="256"/>
    </row>
    <row r="20" spans="2:44" ht="30" customHeight="1" x14ac:dyDescent="0.2">
      <c r="B20" s="255"/>
      <c r="C20" s="242" t="s">
        <v>419</v>
      </c>
      <c r="D20" s="246" t="s">
        <v>55</v>
      </c>
      <c r="E20" s="247">
        <f>Keuzes!D31</f>
        <v>0</v>
      </c>
      <c r="F20" s="219" t="str">
        <f t="shared" si="2"/>
        <v>-</v>
      </c>
      <c r="G20" s="222" t="str">
        <f>IFERROR(AVERAGE('Cbw (NIS2) Control Framework'!L189:L194),"-")</f>
        <v>-</v>
      </c>
      <c r="H20" s="222" t="str">
        <f>IFERROR(AVERAGE('Cbw (NIS2) Control Framework'!O189:O194),"-")</f>
        <v>-</v>
      </c>
      <c r="V20" s="256"/>
      <c r="X20" s="257"/>
      <c r="Y20" s="258"/>
      <c r="Z20" s="258"/>
      <c r="AA20" s="259"/>
      <c r="AB20" s="259"/>
      <c r="AC20" s="259"/>
      <c r="AD20" s="259"/>
      <c r="AE20" s="258"/>
      <c r="AF20" s="258"/>
      <c r="AG20" s="258"/>
      <c r="AH20" s="258"/>
      <c r="AI20" s="258"/>
      <c r="AJ20" s="258"/>
      <c r="AK20" s="258"/>
      <c r="AL20" s="258"/>
      <c r="AM20" s="258"/>
      <c r="AN20" s="258"/>
      <c r="AO20" s="258"/>
      <c r="AP20" s="258"/>
      <c r="AQ20" s="258"/>
      <c r="AR20" s="260"/>
    </row>
    <row r="21" spans="2:44" ht="24" customHeight="1" x14ac:dyDescent="0.2">
      <c r="B21" s="255"/>
      <c r="C21" s="390" t="s">
        <v>420</v>
      </c>
      <c r="D21" s="246" t="s">
        <v>56</v>
      </c>
      <c r="E21" s="247">
        <f>Keuzes!D32</f>
        <v>0</v>
      </c>
      <c r="F21" s="219" t="str">
        <f>IF(OR(ISBLANK(G21), G21="-", G21=0, ISBLANK(E21), E21="-", E21=0), "-", G21-E21)</f>
        <v>-</v>
      </c>
      <c r="G21" s="222">
        <f>'Cbw (NIS2) Control Framework'!L199</f>
        <v>0</v>
      </c>
      <c r="H21" s="222" t="str">
        <f>IF(OR(ISBLANK('Cbw (NIS2) Control Framework'!O199), 'Cbw (NIS2) Control Framework'!O199=0), "-", 'Cbw (NIS2) Control Framework'!O199)</f>
        <v>-</v>
      </c>
      <c r="V21" s="256"/>
    </row>
    <row r="22" spans="2:44" ht="24" customHeight="1" x14ac:dyDescent="0.2">
      <c r="B22" s="255"/>
      <c r="C22" s="390"/>
      <c r="D22" s="246" t="s">
        <v>57</v>
      </c>
      <c r="E22" s="247">
        <f>Keuzes!D33</f>
        <v>0</v>
      </c>
      <c r="F22" s="219" t="str">
        <f t="shared" ref="F22:F23" si="4">IF(OR(ISBLANK(G22), G22="-", G22=0, ISBLANK(E22), E22="-", E22=0), "-", G22-E22)</f>
        <v>-</v>
      </c>
      <c r="G22" s="222">
        <f>'Cbw (NIS2) Control Framework'!L204</f>
        <v>0</v>
      </c>
      <c r="H22" s="222" t="str">
        <f>IF(OR(ISBLANK('Cbw (NIS2) Control Framework'!O204), 'Cbw (NIS2) Control Framework'!O204=0), "-", 'Cbw (NIS2) Control Framework'!O204)</f>
        <v>-</v>
      </c>
      <c r="V22" s="256"/>
    </row>
    <row r="23" spans="2:44" ht="27.75" customHeight="1" x14ac:dyDescent="0.2">
      <c r="B23" s="255"/>
      <c r="C23" s="390"/>
      <c r="D23" s="246" t="s">
        <v>58</v>
      </c>
      <c r="E23" s="247">
        <f>Keuzes!D34</f>
        <v>0</v>
      </c>
      <c r="F23" s="220" t="str">
        <f t="shared" si="4"/>
        <v>-</v>
      </c>
      <c r="G23" s="222">
        <f>'Cbw (NIS2) Control Framework'!L209</f>
        <v>0</v>
      </c>
      <c r="H23" s="222" t="str">
        <f>IF(OR(ISBLANK('Cbw (NIS2) Control Framework'!O209), 'Cbw (NIS2) Control Framework'!O209=0), "-", 'Cbw (NIS2) Control Framework'!O209)</f>
        <v>-</v>
      </c>
      <c r="V23" s="256"/>
    </row>
    <row r="24" spans="2:44" x14ac:dyDescent="0.2">
      <c r="B24" s="257"/>
      <c r="C24" s="262"/>
      <c r="D24" s="258"/>
      <c r="E24" s="259"/>
      <c r="F24" s="258"/>
      <c r="G24" s="259"/>
      <c r="H24" s="259"/>
      <c r="I24" s="258"/>
      <c r="J24" s="258"/>
      <c r="K24" s="258"/>
      <c r="L24" s="258"/>
      <c r="M24" s="258"/>
      <c r="N24" s="258"/>
      <c r="O24" s="258"/>
      <c r="P24" s="258"/>
      <c r="Q24" s="258"/>
      <c r="R24" s="258"/>
      <c r="S24" s="258"/>
      <c r="T24" s="258"/>
      <c r="U24" s="258"/>
      <c r="V24" s="260"/>
    </row>
    <row r="26" spans="2:44" ht="24" customHeight="1" x14ac:dyDescent="0.2">
      <c r="E26" s="224"/>
    </row>
    <row r="27" spans="2:44" ht="35.25" customHeight="1" outlineLevel="1" x14ac:dyDescent="0.2">
      <c r="C27" s="392"/>
      <c r="D27" s="392"/>
      <c r="E27" s="392"/>
      <c r="F27" s="392"/>
      <c r="G27" s="392"/>
      <c r="H27" s="392"/>
      <c r="Y27" s="392"/>
      <c r="Z27" s="392"/>
      <c r="AA27" s="392"/>
      <c r="AB27" s="392"/>
      <c r="AC27" s="392"/>
      <c r="AD27" s="392"/>
    </row>
    <row r="28" spans="2:44" ht="52.5" customHeight="1" outlineLevel="1" x14ac:dyDescent="0.2">
      <c r="C28" s="217"/>
      <c r="D28" s="160"/>
      <c r="E28" s="223"/>
      <c r="F28" s="217"/>
      <c r="G28" s="223"/>
      <c r="H28" s="223"/>
      <c r="Y28" s="159"/>
      <c r="Z28" s="160"/>
      <c r="AA28" s="223"/>
      <c r="AB28" s="223"/>
      <c r="AC28" s="223"/>
      <c r="AD28" s="223"/>
    </row>
    <row r="29" spans="2:44" ht="22.5" customHeight="1" outlineLevel="1" x14ac:dyDescent="0.2">
      <c r="C29" s="159"/>
      <c r="D29" s="162"/>
      <c r="E29" s="229"/>
      <c r="F29" s="216"/>
      <c r="G29" s="222"/>
      <c r="H29" s="222"/>
      <c r="Y29" s="393"/>
      <c r="Z29" s="161"/>
      <c r="AA29" s="228"/>
      <c r="AB29" s="232"/>
      <c r="AC29" s="232"/>
      <c r="AD29" s="232"/>
    </row>
    <row r="30" spans="2:44" outlineLevel="1" x14ac:dyDescent="0.2">
      <c r="C30" s="159"/>
      <c r="D30" s="162"/>
      <c r="E30" s="229"/>
      <c r="F30" s="216"/>
      <c r="G30" s="222"/>
      <c r="H30" s="222"/>
      <c r="Y30" s="393"/>
      <c r="Z30" s="162"/>
      <c r="AA30" s="229"/>
      <c r="AB30" s="222"/>
      <c r="AC30" s="222"/>
      <c r="AD30" s="222"/>
    </row>
    <row r="31" spans="2:44" ht="30.75" customHeight="1" outlineLevel="1" x14ac:dyDescent="0.2">
      <c r="C31" s="159"/>
      <c r="D31" s="162"/>
      <c r="E31" s="229"/>
      <c r="F31" s="216"/>
      <c r="G31" s="222"/>
      <c r="H31" s="222"/>
      <c r="Y31" s="393"/>
      <c r="Z31" s="162"/>
      <c r="AA31" s="229"/>
      <c r="AB31" s="222"/>
      <c r="AC31" s="222"/>
      <c r="AD31" s="222"/>
    </row>
    <row r="32" spans="2:44" ht="19.5" customHeight="1" outlineLevel="1" x14ac:dyDescent="0.2">
      <c r="C32" s="159"/>
      <c r="D32" s="162"/>
      <c r="E32" s="229"/>
      <c r="F32" s="216"/>
      <c r="G32" s="222"/>
      <c r="H32" s="222"/>
      <c r="Y32" s="393"/>
      <c r="Z32" s="162"/>
      <c r="AA32" s="229"/>
      <c r="AB32" s="222"/>
      <c r="AC32" s="222"/>
      <c r="AD32" s="222"/>
    </row>
    <row r="33" spans="3:30" ht="18.75" customHeight="1" outlineLevel="1" x14ac:dyDescent="0.2">
      <c r="C33" s="159"/>
      <c r="D33" s="162"/>
      <c r="E33" s="229"/>
      <c r="F33" s="216"/>
      <c r="G33" s="222"/>
      <c r="H33" s="222"/>
      <c r="Y33" s="393"/>
      <c r="Z33" s="162"/>
      <c r="AA33" s="229"/>
      <c r="AB33" s="222"/>
      <c r="AC33" s="222"/>
      <c r="AD33" s="222"/>
    </row>
    <row r="34" spans="3:30" s="121" customFormat="1" ht="17.25" customHeight="1" outlineLevel="1" x14ac:dyDescent="0.2">
      <c r="C34" s="159"/>
      <c r="D34" s="162"/>
      <c r="E34" s="229"/>
      <c r="F34" s="216"/>
      <c r="G34" s="222"/>
      <c r="H34" s="222"/>
      <c r="Y34" s="393"/>
      <c r="Z34" s="161"/>
      <c r="AA34" s="228"/>
      <c r="AB34" s="232"/>
      <c r="AC34" s="232"/>
      <c r="AD34" s="232"/>
    </row>
    <row r="35" spans="3:30" ht="15" customHeight="1" outlineLevel="1" x14ac:dyDescent="0.2">
      <c r="C35" s="159"/>
      <c r="D35" s="162"/>
      <c r="E35" s="229"/>
      <c r="F35" s="216"/>
      <c r="G35" s="222"/>
      <c r="H35" s="222"/>
      <c r="Y35" s="393"/>
      <c r="Z35" s="162"/>
      <c r="AA35" s="229"/>
      <c r="AB35" s="222"/>
      <c r="AC35" s="222"/>
      <c r="AD35" s="222"/>
    </row>
    <row r="36" spans="3:30" ht="15" customHeight="1" outlineLevel="1" x14ac:dyDescent="0.2">
      <c r="C36" s="159"/>
      <c r="D36" s="162"/>
      <c r="E36" s="229"/>
      <c r="F36" s="216"/>
      <c r="G36" s="222"/>
      <c r="H36" s="222"/>
      <c r="Y36" s="393"/>
      <c r="Z36" s="162"/>
      <c r="AA36" s="229"/>
      <c r="AB36" s="222"/>
      <c r="AC36" s="222"/>
      <c r="AD36" s="222"/>
    </row>
    <row r="37" spans="3:30" ht="16.5" customHeight="1" outlineLevel="1" x14ac:dyDescent="0.2">
      <c r="C37" s="159"/>
      <c r="D37" s="162"/>
      <c r="E37" s="229"/>
      <c r="F37" s="216"/>
      <c r="G37" s="222"/>
      <c r="H37" s="222"/>
      <c r="Y37" s="393"/>
      <c r="Z37" s="161"/>
      <c r="AA37" s="228"/>
      <c r="AB37" s="232"/>
      <c r="AC37" s="232"/>
      <c r="AD37" s="232"/>
    </row>
    <row r="38" spans="3:30" ht="15" customHeight="1" outlineLevel="1" x14ac:dyDescent="0.2">
      <c r="C38" s="159"/>
      <c r="D38" s="162"/>
      <c r="E38" s="229"/>
      <c r="F38" s="216"/>
      <c r="G38" s="222"/>
      <c r="H38" s="222"/>
      <c r="Y38" s="393"/>
      <c r="Z38" s="162"/>
      <c r="AA38" s="229"/>
      <c r="AB38" s="222"/>
      <c r="AC38" s="222"/>
      <c r="AD38" s="222"/>
    </row>
    <row r="39" spans="3:30" ht="33.75" customHeight="1" outlineLevel="1" x14ac:dyDescent="0.2">
      <c r="C39" s="159"/>
      <c r="D39" s="162"/>
      <c r="E39" s="229"/>
      <c r="F39" s="216"/>
      <c r="G39" s="222"/>
      <c r="H39" s="222"/>
      <c r="Y39" s="393"/>
      <c r="Z39" s="163"/>
      <c r="AA39" s="228"/>
      <c r="AB39" s="232"/>
      <c r="AC39" s="232"/>
      <c r="AD39" s="232"/>
    </row>
    <row r="40" spans="3:30" ht="29.25" customHeight="1" outlineLevel="1" x14ac:dyDescent="0.2">
      <c r="C40" s="159"/>
      <c r="D40" s="162"/>
      <c r="E40" s="229"/>
      <c r="F40" s="216"/>
      <c r="G40" s="222"/>
      <c r="H40" s="222"/>
      <c r="Y40" s="393"/>
      <c r="Z40" s="162"/>
      <c r="AA40" s="229"/>
      <c r="AB40" s="222"/>
      <c r="AC40" s="222"/>
      <c r="AD40" s="222"/>
    </row>
    <row r="41" spans="3:30" ht="30.75" customHeight="1" outlineLevel="1" x14ac:dyDescent="0.2">
      <c r="C41" s="159"/>
      <c r="D41" s="162"/>
      <c r="E41" s="229"/>
      <c r="F41" s="216"/>
      <c r="G41" s="222"/>
      <c r="H41" s="222"/>
    </row>
    <row r="42" spans="3:30" ht="15" customHeight="1" outlineLevel="1" x14ac:dyDescent="0.2">
      <c r="C42" s="159"/>
      <c r="D42" s="162"/>
      <c r="E42" s="229"/>
      <c r="F42" s="216"/>
      <c r="G42" s="222"/>
      <c r="H42" s="222"/>
    </row>
    <row r="43" spans="3:30" ht="15" customHeight="1" outlineLevel="1" x14ac:dyDescent="0.2">
      <c r="C43" s="159"/>
      <c r="D43" s="162"/>
      <c r="E43" s="229"/>
      <c r="F43" s="216"/>
      <c r="G43" s="222"/>
      <c r="H43" s="222"/>
    </row>
    <row r="44" spans="3:30" ht="15" customHeight="1" outlineLevel="1" x14ac:dyDescent="0.2">
      <c r="C44" s="159"/>
      <c r="D44" s="162"/>
      <c r="E44" s="229"/>
      <c r="F44" s="216"/>
      <c r="G44" s="222"/>
      <c r="H44" s="222"/>
    </row>
    <row r="45" spans="3:30" ht="15" customHeight="1" outlineLevel="1" x14ac:dyDescent="0.2">
      <c r="C45" s="159"/>
      <c r="D45" s="162"/>
      <c r="E45" s="229"/>
      <c r="F45" s="216"/>
      <c r="G45" s="222"/>
      <c r="H45" s="222"/>
    </row>
    <row r="46" spans="3:30" ht="29.25" customHeight="1" outlineLevel="1" x14ac:dyDescent="0.2">
      <c r="C46" s="159"/>
      <c r="D46" s="162"/>
      <c r="E46" s="229"/>
      <c r="F46" s="216"/>
      <c r="G46" s="222"/>
      <c r="H46" s="222"/>
    </row>
    <row r="47" spans="3:30" ht="29.25" customHeight="1" outlineLevel="1" x14ac:dyDescent="0.2">
      <c r="C47" s="159"/>
      <c r="D47" s="162"/>
      <c r="E47" s="229"/>
      <c r="F47" s="216"/>
      <c r="G47" s="222"/>
      <c r="H47" s="222"/>
    </row>
    <row r="48" spans="3:30" ht="27" customHeight="1" outlineLevel="1" x14ac:dyDescent="0.2">
      <c r="C48" s="159"/>
      <c r="D48" s="162"/>
      <c r="E48" s="229"/>
      <c r="F48" s="216"/>
      <c r="G48" s="222"/>
      <c r="H48" s="222"/>
    </row>
    <row r="49" spans="3:30" ht="15" customHeight="1" outlineLevel="1" x14ac:dyDescent="0.2">
      <c r="C49" s="159"/>
      <c r="D49" s="218"/>
      <c r="E49" s="229"/>
      <c r="F49" s="216"/>
      <c r="G49" s="222"/>
      <c r="H49" s="222"/>
    </row>
    <row r="50" spans="3:30" ht="33.75" customHeight="1" outlineLevel="1" x14ac:dyDescent="0.2">
      <c r="C50" s="214"/>
      <c r="D50" s="162"/>
      <c r="E50" s="229"/>
      <c r="F50" s="216"/>
      <c r="G50" s="222"/>
      <c r="H50" s="222"/>
    </row>
    <row r="51" spans="3:30" ht="25.5" customHeight="1" outlineLevel="1" x14ac:dyDescent="0.2">
      <c r="C51" s="159"/>
      <c r="D51" s="162"/>
      <c r="E51" s="229"/>
      <c r="F51" s="216"/>
      <c r="G51" s="222"/>
      <c r="H51" s="222"/>
    </row>
    <row r="52" spans="3:30" ht="15" customHeight="1" outlineLevel="1" x14ac:dyDescent="0.2">
      <c r="C52" s="159"/>
      <c r="D52" s="162"/>
      <c r="E52" s="229"/>
      <c r="F52" s="216"/>
      <c r="G52" s="222"/>
      <c r="H52" s="222"/>
    </row>
    <row r="53" spans="3:30" ht="15" customHeight="1" outlineLevel="1" x14ac:dyDescent="0.2">
      <c r="C53" s="159"/>
      <c r="D53" s="162"/>
      <c r="E53" s="229"/>
      <c r="F53" s="216"/>
      <c r="G53" s="222"/>
      <c r="H53" s="222"/>
    </row>
    <row r="54" spans="3:30" ht="33" customHeight="1" outlineLevel="1" x14ac:dyDescent="0.2">
      <c r="C54" s="159"/>
      <c r="D54" s="162"/>
      <c r="E54" s="229"/>
      <c r="F54" s="216"/>
      <c r="G54" s="222"/>
      <c r="H54" s="222"/>
    </row>
    <row r="55" spans="3:30" s="121" customFormat="1" ht="10.5" customHeight="1" x14ac:dyDescent="0.2">
      <c r="E55" s="224"/>
      <c r="G55" s="224"/>
      <c r="H55" s="223"/>
      <c r="Q55" s="391"/>
      <c r="R55" s="391"/>
      <c r="S55" s="391"/>
      <c r="T55" s="391"/>
      <c r="AA55" s="224"/>
      <c r="AB55" s="224"/>
      <c r="AC55" s="224"/>
      <c r="AD55" s="224"/>
    </row>
    <row r="56" spans="3:30" ht="12.75" customHeight="1" x14ac:dyDescent="0.25">
      <c r="C56" s="119"/>
      <c r="H56" s="225"/>
      <c r="O56" s="122"/>
      <c r="P56" s="132"/>
      <c r="Q56" s="391"/>
      <c r="R56" s="391"/>
      <c r="S56" s="391"/>
      <c r="T56" s="391"/>
    </row>
    <row r="57" spans="3:30" ht="12.75" customHeight="1" x14ac:dyDescent="0.25">
      <c r="C57" s="119"/>
      <c r="H57" s="226"/>
      <c r="O57" s="122"/>
      <c r="P57" s="132"/>
      <c r="Q57" s="391"/>
      <c r="R57" s="391"/>
      <c r="S57" s="391"/>
      <c r="T57" s="391"/>
    </row>
    <row r="58" spans="3:30" ht="12.75" customHeight="1" x14ac:dyDescent="0.25">
      <c r="C58" s="119"/>
      <c r="H58" s="226"/>
      <c r="O58" s="122"/>
      <c r="P58" s="123"/>
      <c r="Q58" s="123"/>
      <c r="R58" s="391"/>
      <c r="S58" s="124"/>
      <c r="T58" s="124"/>
    </row>
    <row r="59" spans="3:30" ht="15" x14ac:dyDescent="0.25">
      <c r="C59" s="119"/>
      <c r="H59" s="226"/>
      <c r="O59" s="394"/>
      <c r="P59" s="122"/>
      <c r="Q59" s="122"/>
      <c r="R59" s="124"/>
      <c r="S59" s="124"/>
      <c r="T59" s="124"/>
    </row>
    <row r="60" spans="3:30" ht="12.75" customHeight="1" outlineLevel="1" x14ac:dyDescent="0.25">
      <c r="C60" s="119"/>
      <c r="H60" s="226"/>
      <c r="O60" s="394"/>
      <c r="P60" s="122"/>
      <c r="Q60" s="122"/>
      <c r="R60" s="124"/>
      <c r="S60" s="124"/>
      <c r="T60" s="124"/>
    </row>
    <row r="61" spans="3:30" ht="12.75" customHeight="1" outlineLevel="1" x14ac:dyDescent="0.25">
      <c r="C61" s="119"/>
      <c r="H61" s="227"/>
      <c r="O61" s="394"/>
      <c r="P61" s="122"/>
      <c r="Q61" s="122"/>
      <c r="R61" s="124"/>
      <c r="S61" s="124"/>
      <c r="T61" s="124"/>
    </row>
    <row r="62" spans="3:30" ht="12.75" customHeight="1" outlineLevel="1" x14ac:dyDescent="0.25">
      <c r="C62" s="119"/>
      <c r="H62" s="226"/>
      <c r="O62" s="394"/>
      <c r="P62" s="122"/>
      <c r="Q62" s="122"/>
      <c r="R62" s="124"/>
      <c r="S62" s="124"/>
      <c r="T62" s="124"/>
    </row>
    <row r="63" spans="3:30" ht="12.75" customHeight="1" outlineLevel="1" x14ac:dyDescent="0.25">
      <c r="C63" s="119"/>
      <c r="H63" s="226"/>
      <c r="O63" s="394"/>
      <c r="P63" s="122"/>
      <c r="Q63" s="122"/>
      <c r="R63" s="124"/>
      <c r="S63" s="124"/>
      <c r="T63" s="124"/>
    </row>
    <row r="64" spans="3:30" ht="12.75" customHeight="1" outlineLevel="1" x14ac:dyDescent="0.25">
      <c r="C64" s="119"/>
      <c r="H64" s="226"/>
      <c r="O64" s="394"/>
      <c r="P64" s="122"/>
      <c r="Q64" s="122"/>
      <c r="R64" s="124"/>
      <c r="S64" s="124"/>
      <c r="T64" s="124"/>
    </row>
    <row r="65" spans="3:20" ht="12.75" customHeight="1" outlineLevel="1" x14ac:dyDescent="0.25">
      <c r="C65" s="119"/>
      <c r="H65" s="226"/>
      <c r="O65" s="394"/>
      <c r="P65" s="122"/>
      <c r="Q65" s="122"/>
      <c r="R65" s="124"/>
      <c r="S65" s="124"/>
      <c r="T65" s="124"/>
    </row>
    <row r="66" spans="3:20" ht="12.75" customHeight="1" outlineLevel="1" x14ac:dyDescent="0.25">
      <c r="C66" s="119"/>
      <c r="H66" s="226"/>
      <c r="O66" s="394"/>
      <c r="P66" s="122"/>
      <c r="Q66" s="122"/>
      <c r="R66" s="124"/>
      <c r="S66" s="124"/>
      <c r="T66" s="124"/>
    </row>
    <row r="67" spans="3:20" ht="12.75" customHeight="1" outlineLevel="1" x14ac:dyDescent="0.25">
      <c r="C67" s="119"/>
      <c r="H67" s="226"/>
      <c r="O67" s="394"/>
      <c r="P67" s="122"/>
      <c r="Q67" s="122"/>
      <c r="R67" s="124"/>
      <c r="S67" s="124"/>
      <c r="T67" s="124"/>
    </row>
    <row r="68" spans="3:20" ht="15" x14ac:dyDescent="0.25">
      <c r="C68" s="119"/>
      <c r="O68" s="394"/>
      <c r="P68" s="122"/>
      <c r="Q68" s="122"/>
      <c r="R68" s="124"/>
      <c r="S68" s="124"/>
      <c r="T68" s="124"/>
    </row>
    <row r="69" spans="3:20" ht="12.75" customHeight="1" x14ac:dyDescent="0.25">
      <c r="C69" s="119"/>
      <c r="O69" s="394"/>
      <c r="P69" s="122"/>
      <c r="Q69" s="122"/>
      <c r="R69" s="124"/>
      <c r="S69" s="124"/>
      <c r="T69" s="124"/>
    </row>
    <row r="70" spans="3:20" ht="12.75" customHeight="1" x14ac:dyDescent="0.25">
      <c r="C70" s="119"/>
      <c r="O70" s="394"/>
      <c r="P70" s="122"/>
      <c r="Q70" s="122"/>
      <c r="R70" s="124"/>
      <c r="S70" s="124"/>
      <c r="T70" s="124"/>
    </row>
    <row r="71" spans="3:20" ht="12.75" customHeight="1" x14ac:dyDescent="0.25">
      <c r="C71" s="119"/>
      <c r="O71" s="394"/>
      <c r="P71" s="122"/>
      <c r="Q71" s="122"/>
      <c r="R71" s="124"/>
      <c r="S71" s="124"/>
      <c r="T71" s="124"/>
    </row>
    <row r="72" spans="3:20" ht="12.75" customHeight="1" x14ac:dyDescent="0.25">
      <c r="C72" s="119"/>
      <c r="O72" s="394"/>
      <c r="P72" s="122"/>
      <c r="Q72" s="122"/>
      <c r="R72" s="124"/>
      <c r="S72" s="124"/>
      <c r="T72" s="124"/>
    </row>
    <row r="73" spans="3:20" ht="15" x14ac:dyDescent="0.25">
      <c r="C73" s="119"/>
      <c r="O73" s="394"/>
      <c r="P73" s="122"/>
      <c r="Q73" s="122"/>
      <c r="R73" s="124"/>
      <c r="S73" s="124"/>
      <c r="T73" s="124"/>
    </row>
    <row r="74" spans="3:20" ht="12.75" customHeight="1" x14ac:dyDescent="0.25">
      <c r="C74" s="119"/>
      <c r="O74" s="394"/>
      <c r="P74" s="122"/>
      <c r="Q74" s="122"/>
      <c r="R74" s="124"/>
      <c r="S74" s="124"/>
      <c r="T74" s="124"/>
    </row>
    <row r="75" spans="3:20" ht="12.75" customHeight="1" x14ac:dyDescent="0.25">
      <c r="C75" s="119"/>
      <c r="O75" s="394"/>
      <c r="P75" s="122"/>
      <c r="Q75" s="122"/>
      <c r="R75" s="124"/>
      <c r="S75" s="124"/>
      <c r="T75" s="124"/>
    </row>
    <row r="76" spans="3:20" x14ac:dyDescent="0.2">
      <c r="C76" s="119"/>
    </row>
    <row r="77" spans="3:20" x14ac:dyDescent="0.2">
      <c r="C77" s="119"/>
    </row>
    <row r="78" spans="3:20" x14ac:dyDescent="0.2">
      <c r="C78" s="119"/>
    </row>
  </sheetData>
  <mergeCells count="20">
    <mergeCell ref="O73:O75"/>
    <mergeCell ref="O59:O67"/>
    <mergeCell ref="O68:O72"/>
    <mergeCell ref="C21:C23"/>
    <mergeCell ref="C7:C19"/>
    <mergeCell ref="C27:H27"/>
    <mergeCell ref="B3:N3"/>
    <mergeCell ref="Y7:Y11"/>
    <mergeCell ref="S55:S57"/>
    <mergeCell ref="T55:T57"/>
    <mergeCell ref="Q55:Q57"/>
    <mergeCell ref="R55:R58"/>
    <mergeCell ref="Y12:Y14"/>
    <mergeCell ref="Y15:Y16"/>
    <mergeCell ref="Y17:Y18"/>
    <mergeCell ref="Y27:AD27"/>
    <mergeCell ref="Y29:Y33"/>
    <mergeCell ref="Y34:Y36"/>
    <mergeCell ref="Y37:Y38"/>
    <mergeCell ref="Y39:Y40"/>
  </mergeCells>
  <conditionalFormatting sqref="H7:H23">
    <cfRule type="expression" dxfId="0" priority="1">
      <formula>H7&lt;E7</formula>
    </cfRule>
  </conditionalFormatting>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6C36-B11A-48AA-B1ED-37A6472031CD}">
  <sheetPr>
    <tabColor rgb="FF8FCAE7"/>
  </sheetPr>
  <dimension ref="A1:BW706"/>
  <sheetViews>
    <sheetView zoomScaleNormal="100" workbookViewId="0">
      <pane ySplit="7" topLeftCell="A14" activePane="bottomLeft" state="frozen"/>
      <selection pane="bottomLeft" activeCell="M16" sqref="M16"/>
    </sheetView>
  </sheetViews>
  <sheetFormatPr defaultColWidth="9.28515625" defaultRowHeight="10.5" outlineLevelRow="1" x14ac:dyDescent="0.15"/>
  <cols>
    <col min="1" max="1" width="5.7109375" style="5" customWidth="1"/>
    <col min="2" max="7" width="36.28515625" style="14" customWidth="1"/>
    <col min="8" max="8" width="9.28515625" style="8"/>
    <col min="9" max="9" width="21.7109375" style="8" customWidth="1"/>
    <col min="10" max="10" width="36.42578125" style="8" customWidth="1"/>
    <col min="11" max="11" width="42.28515625" style="8" customWidth="1"/>
    <col min="12" max="12" width="46.42578125" style="8" customWidth="1"/>
    <col min="13" max="13" width="50" style="8" customWidth="1"/>
    <col min="14" max="14" width="55.42578125" style="8" customWidth="1"/>
    <col min="15" max="16384" width="9.28515625" style="8"/>
  </cols>
  <sheetData>
    <row r="1" spans="1:75" x14ac:dyDescent="0.15">
      <c r="B1" s="7"/>
      <c r="C1" s="7"/>
      <c r="D1" s="7"/>
      <c r="E1" s="7"/>
      <c r="F1" s="7"/>
      <c r="G1" s="7"/>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row>
    <row r="2" spans="1:75" s="145" customFormat="1" ht="19.5" customHeight="1" x14ac:dyDescent="0.25">
      <c r="A2" s="142"/>
      <c r="B2" s="146" t="s">
        <v>421</v>
      </c>
      <c r="C2" s="147"/>
      <c r="D2" s="147"/>
      <c r="E2" s="147"/>
      <c r="F2" s="147"/>
      <c r="G2" s="147"/>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row>
    <row r="3" spans="1:75" s="141" customFormat="1" ht="133.5" customHeight="1" outlineLevel="1" x14ac:dyDescent="0.2">
      <c r="A3" s="119"/>
      <c r="B3" s="395" t="s">
        <v>422</v>
      </c>
      <c r="C3" s="396"/>
      <c r="D3" s="396"/>
      <c r="E3" s="396"/>
      <c r="F3" s="396"/>
      <c r="G3" s="396"/>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row>
    <row r="4" spans="1:75" s="141" customFormat="1" ht="15" customHeight="1" outlineLevel="1" x14ac:dyDescent="0.2">
      <c r="A4" s="119"/>
      <c r="B4" s="396" t="s">
        <v>423</v>
      </c>
      <c r="C4" s="396"/>
      <c r="D4" s="396"/>
      <c r="E4" s="396"/>
      <c r="F4" s="396"/>
      <c r="G4" s="125"/>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row>
    <row r="5" spans="1:75" s="141" customFormat="1" ht="21.75" customHeight="1" outlineLevel="1" x14ac:dyDescent="0.2">
      <c r="A5" s="119"/>
      <c r="B5" s="397" t="s">
        <v>424</v>
      </c>
      <c r="C5" s="397"/>
      <c r="D5" s="397"/>
      <c r="E5" s="397"/>
      <c r="F5" s="397"/>
      <c r="G5" s="125"/>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row>
    <row r="6" spans="1:75" s="98" customFormat="1" ht="19.5" customHeight="1" thickBot="1" x14ac:dyDescent="0.3">
      <c r="A6" s="96"/>
      <c r="B6" s="60" t="s">
        <v>425</v>
      </c>
      <c r="C6" s="97"/>
      <c r="D6" s="97"/>
      <c r="E6" s="97"/>
      <c r="F6" s="97"/>
      <c r="G6" s="97"/>
      <c r="H6" s="96"/>
      <c r="I6" s="60" t="s">
        <v>363</v>
      </c>
      <c r="J6" s="97"/>
      <c r="K6" s="97"/>
      <c r="L6" s="97"/>
      <c r="M6" s="97"/>
      <c r="N6" s="97"/>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row>
    <row r="7" spans="1:75" s="91" customFormat="1" ht="11.25" thickBot="1" x14ac:dyDescent="0.3">
      <c r="A7" s="85"/>
      <c r="B7" s="86" t="s">
        <v>67</v>
      </c>
      <c r="C7" s="87" t="s">
        <v>426</v>
      </c>
      <c r="D7" s="87" t="s">
        <v>427</v>
      </c>
      <c r="E7" s="88" t="s">
        <v>428</v>
      </c>
      <c r="F7" s="89" t="s">
        <v>429</v>
      </c>
      <c r="G7" s="90" t="s">
        <v>430</v>
      </c>
      <c r="H7" s="85"/>
      <c r="I7" s="86" t="s">
        <v>67</v>
      </c>
      <c r="J7" s="87" t="s">
        <v>426</v>
      </c>
      <c r="K7" s="87" t="s">
        <v>427</v>
      </c>
      <c r="L7" s="94" t="s">
        <v>428</v>
      </c>
      <c r="M7" s="89" t="s">
        <v>429</v>
      </c>
      <c r="N7" s="90" t="s">
        <v>430</v>
      </c>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row>
    <row r="8" spans="1:75" ht="107.25" customHeight="1" x14ac:dyDescent="0.15">
      <c r="B8" s="77" t="s">
        <v>431</v>
      </c>
      <c r="C8" s="11" t="s">
        <v>432</v>
      </c>
      <c r="D8" s="11" t="s">
        <v>433</v>
      </c>
      <c r="E8" s="11" t="s">
        <v>434</v>
      </c>
      <c r="F8" s="11" t="s">
        <v>435</v>
      </c>
      <c r="G8" s="11" t="s">
        <v>436</v>
      </c>
      <c r="H8" s="5"/>
      <c r="I8" s="77" t="s">
        <v>367</v>
      </c>
      <c r="J8" s="11" t="s">
        <v>437</v>
      </c>
      <c r="K8" s="11" t="s">
        <v>438</v>
      </c>
      <c r="L8" s="11" t="s">
        <v>439</v>
      </c>
      <c r="M8" s="11" t="s">
        <v>440</v>
      </c>
      <c r="N8" s="11" t="s">
        <v>441</v>
      </c>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row>
    <row r="9" spans="1:75" ht="65.25" customHeight="1" x14ac:dyDescent="0.15">
      <c r="B9" s="77" t="s">
        <v>43</v>
      </c>
      <c r="C9" s="11" t="s">
        <v>442</v>
      </c>
      <c r="D9" s="11" t="s">
        <v>443</v>
      </c>
      <c r="E9" s="11" t="s">
        <v>444</v>
      </c>
      <c r="F9" s="11" t="s">
        <v>445</v>
      </c>
      <c r="G9" s="11" t="s">
        <v>446</v>
      </c>
      <c r="H9" s="5"/>
      <c r="I9" s="77" t="s">
        <v>375</v>
      </c>
      <c r="J9" s="11" t="s">
        <v>447</v>
      </c>
      <c r="K9" s="11" t="s">
        <v>448</v>
      </c>
      <c r="L9" s="11" t="s">
        <v>449</v>
      </c>
      <c r="M9" s="11" t="s">
        <v>450</v>
      </c>
      <c r="N9" s="11" t="s">
        <v>451</v>
      </c>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row>
    <row r="10" spans="1:75" ht="66" customHeight="1" x14ac:dyDescent="0.15">
      <c r="B10" s="77" t="s">
        <v>45</v>
      </c>
      <c r="C10" s="11" t="s">
        <v>452</v>
      </c>
      <c r="D10" s="11" t="s">
        <v>453</v>
      </c>
      <c r="E10" s="11" t="s">
        <v>454</v>
      </c>
      <c r="F10" s="11" t="s">
        <v>455</v>
      </c>
      <c r="G10" s="11" t="s">
        <v>456</v>
      </c>
      <c r="H10" s="5"/>
      <c r="I10" s="77" t="s">
        <v>379</v>
      </c>
      <c r="J10" s="11" t="s">
        <v>457</v>
      </c>
      <c r="K10" s="11" t="s">
        <v>458</v>
      </c>
      <c r="L10" s="11" t="s">
        <v>459</v>
      </c>
      <c r="M10" s="11" t="s">
        <v>460</v>
      </c>
      <c r="N10" s="11" t="s">
        <v>461</v>
      </c>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row>
    <row r="11" spans="1:75" ht="78.75" customHeight="1" x14ac:dyDescent="0.15">
      <c r="B11" s="77" t="s">
        <v>462</v>
      </c>
      <c r="C11" s="11" t="s">
        <v>463</v>
      </c>
      <c r="D11" s="11" t="s">
        <v>464</v>
      </c>
      <c r="E11" s="11" t="s">
        <v>465</v>
      </c>
      <c r="F11" s="11" t="s">
        <v>466</v>
      </c>
      <c r="G11" s="11" t="s">
        <v>467</v>
      </c>
      <c r="H11" s="5"/>
      <c r="I11" s="77" t="s">
        <v>383</v>
      </c>
      <c r="J11" s="11" t="s">
        <v>468</v>
      </c>
      <c r="K11" s="11" t="s">
        <v>469</v>
      </c>
      <c r="L11" s="11" t="s">
        <v>470</v>
      </c>
      <c r="M11" s="11" t="s">
        <v>471</v>
      </c>
      <c r="N11" s="11" t="s">
        <v>472</v>
      </c>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row>
    <row r="12" spans="1:75" ht="105" customHeight="1" x14ac:dyDescent="0.15">
      <c r="B12" s="77" t="s">
        <v>473</v>
      </c>
      <c r="C12" s="11" t="s">
        <v>474</v>
      </c>
      <c r="D12" s="11" t="s">
        <v>475</v>
      </c>
      <c r="E12" s="11" t="s">
        <v>476</v>
      </c>
      <c r="F12" s="11" t="s">
        <v>477</v>
      </c>
      <c r="G12" s="11" t="s">
        <v>478</v>
      </c>
      <c r="H12" s="5"/>
      <c r="I12" s="77" t="s">
        <v>387</v>
      </c>
      <c r="J12" s="11" t="s">
        <v>479</v>
      </c>
      <c r="K12" s="11" t="s">
        <v>480</v>
      </c>
      <c r="L12" s="11" t="s">
        <v>481</v>
      </c>
      <c r="M12" s="11" t="s">
        <v>482</v>
      </c>
      <c r="N12" s="11" t="s">
        <v>483</v>
      </c>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row>
    <row r="13" spans="1:75" ht="124.5" customHeight="1" x14ac:dyDescent="0.15">
      <c r="B13" s="77" t="s">
        <v>484</v>
      </c>
      <c r="C13" s="11" t="s">
        <v>485</v>
      </c>
      <c r="D13" s="11" t="s">
        <v>486</v>
      </c>
      <c r="E13" s="11" t="s">
        <v>487</v>
      </c>
      <c r="F13" s="11" t="s">
        <v>488</v>
      </c>
      <c r="G13" s="11" t="s">
        <v>489</v>
      </c>
      <c r="H13" s="5"/>
      <c r="I13" s="77" t="s">
        <v>390</v>
      </c>
      <c r="J13" s="11" t="s">
        <v>490</v>
      </c>
      <c r="K13" s="11" t="s">
        <v>491</v>
      </c>
      <c r="L13" s="11" t="s">
        <v>492</v>
      </c>
      <c r="M13" s="11" t="s">
        <v>493</v>
      </c>
      <c r="N13" s="11" t="s">
        <v>494</v>
      </c>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row>
    <row r="14" spans="1:75" ht="91.5" customHeight="1" x14ac:dyDescent="0.15">
      <c r="B14" s="77" t="s">
        <v>495</v>
      </c>
      <c r="C14" s="11" t="s">
        <v>496</v>
      </c>
      <c r="D14" s="11" t="s">
        <v>497</v>
      </c>
      <c r="E14" s="11" t="s">
        <v>498</v>
      </c>
      <c r="F14" s="11" t="s">
        <v>499</v>
      </c>
      <c r="G14" s="11" t="s">
        <v>500</v>
      </c>
      <c r="H14" s="5"/>
      <c r="I14" s="77" t="s">
        <v>501</v>
      </c>
      <c r="J14" s="11" t="s">
        <v>502</v>
      </c>
      <c r="K14" s="11" t="s">
        <v>503</v>
      </c>
      <c r="L14" s="11" t="s">
        <v>504</v>
      </c>
      <c r="M14" s="11" t="s">
        <v>505</v>
      </c>
      <c r="N14" s="11" t="s">
        <v>506</v>
      </c>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row>
    <row r="15" spans="1:75" ht="78" customHeight="1" x14ac:dyDescent="0.15">
      <c r="B15" s="77" t="s">
        <v>507</v>
      </c>
      <c r="C15" s="11" t="s">
        <v>508</v>
      </c>
      <c r="D15" s="11" t="s">
        <v>509</v>
      </c>
      <c r="E15" s="11" t="s">
        <v>510</v>
      </c>
      <c r="F15" s="11" t="s">
        <v>511</v>
      </c>
      <c r="G15" s="11" t="s">
        <v>512</v>
      </c>
      <c r="H15" s="5"/>
      <c r="I15" s="77" t="s">
        <v>513</v>
      </c>
      <c r="J15" s="11" t="s">
        <v>514</v>
      </c>
      <c r="K15" s="11" t="s">
        <v>515</v>
      </c>
      <c r="L15" s="11" t="s">
        <v>516</v>
      </c>
      <c r="M15" s="11" t="s">
        <v>517</v>
      </c>
      <c r="N15" s="11" t="s">
        <v>518</v>
      </c>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row>
    <row r="16" spans="1:75" ht="79.5" customHeight="1" x14ac:dyDescent="0.15">
      <c r="B16" s="77" t="s">
        <v>519</v>
      </c>
      <c r="C16" s="11" t="s">
        <v>520</v>
      </c>
      <c r="D16" s="11" t="s">
        <v>521</v>
      </c>
      <c r="E16" s="11" t="s">
        <v>522</v>
      </c>
      <c r="F16" s="11" t="s">
        <v>523</v>
      </c>
      <c r="G16" s="11" t="s">
        <v>524</v>
      </c>
      <c r="H16" s="12"/>
      <c r="I16" s="77" t="s">
        <v>525</v>
      </c>
      <c r="J16" s="11" t="s">
        <v>526</v>
      </c>
      <c r="K16" s="11" t="s">
        <v>527</v>
      </c>
      <c r="L16" s="11" t="s">
        <v>528</v>
      </c>
      <c r="M16" s="11" t="s">
        <v>529</v>
      </c>
      <c r="N16" s="11" t="s">
        <v>530</v>
      </c>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row>
    <row r="17" spans="1:75" ht="109.5" customHeight="1" x14ac:dyDescent="0.15">
      <c r="B17" s="77" t="s">
        <v>531</v>
      </c>
      <c r="C17" s="11" t="s">
        <v>532</v>
      </c>
      <c r="D17" s="11" t="s">
        <v>533</v>
      </c>
      <c r="E17" s="11" t="s">
        <v>534</v>
      </c>
      <c r="F17" s="11" t="s">
        <v>535</v>
      </c>
      <c r="G17" s="11" t="s">
        <v>536</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row>
    <row r="18" spans="1:75" ht="109.5" customHeight="1" x14ac:dyDescent="0.15">
      <c r="B18" s="77" t="s">
        <v>537</v>
      </c>
      <c r="C18" s="11" t="s">
        <v>538</v>
      </c>
      <c r="D18" s="11" t="s">
        <v>539</v>
      </c>
      <c r="E18" s="11" t="s">
        <v>540</v>
      </c>
      <c r="F18" s="11" t="s">
        <v>541</v>
      </c>
      <c r="G18" s="11" t="s">
        <v>542</v>
      </c>
      <c r="H18" s="1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row>
    <row r="19" spans="1:75" ht="108.75" customHeight="1" thickBot="1" x14ac:dyDescent="0.2">
      <c r="B19" s="77" t="s">
        <v>543</v>
      </c>
      <c r="C19" s="11" t="s">
        <v>544</v>
      </c>
      <c r="D19" s="11" t="s">
        <v>545</v>
      </c>
      <c r="E19" s="11" t="s">
        <v>546</v>
      </c>
      <c r="F19" s="11" t="s">
        <v>547</v>
      </c>
      <c r="G19" s="11" t="s">
        <v>548</v>
      </c>
      <c r="H19" s="13"/>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row>
    <row r="20" spans="1:75" ht="123.75" customHeight="1" x14ac:dyDescent="0.15">
      <c r="B20" s="77" t="s">
        <v>50</v>
      </c>
      <c r="C20" s="11" t="s">
        <v>549</v>
      </c>
      <c r="D20" s="11" t="s">
        <v>550</v>
      </c>
      <c r="E20" s="11" t="s">
        <v>551</v>
      </c>
      <c r="F20" s="11" t="s">
        <v>552</v>
      </c>
      <c r="G20" s="11" t="s">
        <v>553</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row>
    <row r="21" spans="1:75" ht="125.25" customHeight="1" thickBot="1" x14ac:dyDescent="0.2">
      <c r="B21" s="77" t="s">
        <v>554</v>
      </c>
      <c r="C21" s="11" t="s">
        <v>555</v>
      </c>
      <c r="D21" s="11" t="s">
        <v>556</v>
      </c>
      <c r="E21" s="11" t="s">
        <v>557</v>
      </c>
      <c r="F21" s="11" t="s">
        <v>558</v>
      </c>
      <c r="G21" s="11" t="s">
        <v>559</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row>
    <row r="22" spans="1:75" ht="126.75" customHeight="1" x14ac:dyDescent="0.15">
      <c r="B22" s="77" t="s">
        <v>52</v>
      </c>
      <c r="C22" s="11" t="s">
        <v>560</v>
      </c>
      <c r="D22" s="11" t="s">
        <v>561</v>
      </c>
      <c r="E22" s="11" t="s">
        <v>562</v>
      </c>
      <c r="F22" s="11" t="s">
        <v>563</v>
      </c>
      <c r="G22" s="11" t="s">
        <v>564</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row>
    <row r="23" spans="1:75" ht="216.75" customHeight="1" x14ac:dyDescent="0.15">
      <c r="B23" s="77" t="s">
        <v>53</v>
      </c>
      <c r="C23" s="11" t="s">
        <v>565</v>
      </c>
      <c r="D23" s="11" t="s">
        <v>566</v>
      </c>
      <c r="E23" s="11" t="s">
        <v>567</v>
      </c>
      <c r="F23" s="11" t="s">
        <v>568</v>
      </c>
      <c r="G23" s="11" t="s">
        <v>569</v>
      </c>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row>
    <row r="24" spans="1:75" ht="112.5" customHeight="1" thickBot="1" x14ac:dyDescent="0.2">
      <c r="B24" s="77" t="s">
        <v>570</v>
      </c>
      <c r="C24" s="11" t="s">
        <v>571</v>
      </c>
      <c r="D24" s="11" t="s">
        <v>572</v>
      </c>
      <c r="E24" s="11" t="s">
        <v>573</v>
      </c>
      <c r="F24" s="11" t="s">
        <v>574</v>
      </c>
      <c r="G24" s="11" t="s">
        <v>575</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row>
    <row r="25" spans="1:75" ht="156" customHeight="1" x14ac:dyDescent="0.15">
      <c r="B25" s="77" t="s">
        <v>576</v>
      </c>
      <c r="C25" s="11" t="s">
        <v>577</v>
      </c>
      <c r="D25" s="11" t="s">
        <v>578</v>
      </c>
      <c r="E25" s="11" t="s">
        <v>579</v>
      </c>
      <c r="F25" s="11" t="s">
        <v>580</v>
      </c>
      <c r="G25" s="11" t="s">
        <v>581</v>
      </c>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row>
    <row r="26" spans="1:75" ht="111" customHeight="1" x14ac:dyDescent="0.15">
      <c r="B26" s="77" t="s">
        <v>582</v>
      </c>
      <c r="C26" s="11" t="s">
        <v>583</v>
      </c>
      <c r="D26" s="11" t="s">
        <v>584</v>
      </c>
      <c r="E26" s="11" t="s">
        <v>585</v>
      </c>
      <c r="F26" s="11" t="s">
        <v>586</v>
      </c>
      <c r="G26" s="11" t="s">
        <v>587</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row>
    <row r="27" spans="1:75" ht="112.5" customHeight="1" thickBot="1" x14ac:dyDescent="0.2">
      <c r="B27" s="77" t="s">
        <v>588</v>
      </c>
      <c r="C27" s="11" t="s">
        <v>589</v>
      </c>
      <c r="D27" s="11" t="s">
        <v>590</v>
      </c>
      <c r="E27" s="11" t="s">
        <v>591</v>
      </c>
      <c r="F27" s="11" t="s">
        <v>592</v>
      </c>
      <c r="G27" s="11" t="s">
        <v>593</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row>
    <row r="28" spans="1:75" ht="113.25" customHeight="1" x14ac:dyDescent="0.15">
      <c r="B28" s="77" t="s">
        <v>56</v>
      </c>
      <c r="C28" s="11" t="s">
        <v>594</v>
      </c>
      <c r="D28" s="11" t="s">
        <v>595</v>
      </c>
      <c r="E28" s="11" t="s">
        <v>596</v>
      </c>
      <c r="F28" s="11" t="s">
        <v>597</v>
      </c>
      <c r="G28" s="11" t="s">
        <v>598</v>
      </c>
      <c r="H28" s="12"/>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row>
    <row r="29" spans="1:75" ht="130.5" customHeight="1" x14ac:dyDescent="0.15">
      <c r="B29" s="77" t="s">
        <v>599</v>
      </c>
      <c r="C29" s="11" t="s">
        <v>600</v>
      </c>
      <c r="D29" s="11" t="s">
        <v>601</v>
      </c>
      <c r="E29" s="11" t="s">
        <v>602</v>
      </c>
      <c r="F29" s="11" t="s">
        <v>603</v>
      </c>
      <c r="G29" s="11" t="s">
        <v>604</v>
      </c>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row>
    <row r="30" spans="1:75" ht="169.5" customHeight="1" x14ac:dyDescent="0.15">
      <c r="B30" s="77" t="s">
        <v>605</v>
      </c>
      <c r="C30" s="11" t="s">
        <v>606</v>
      </c>
      <c r="D30" s="11" t="s">
        <v>607</v>
      </c>
      <c r="E30" s="11" t="s">
        <v>608</v>
      </c>
      <c r="F30" s="11" t="s">
        <v>609</v>
      </c>
      <c r="G30" s="11" t="s">
        <v>610</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row>
    <row r="31" spans="1:75" x14ac:dyDescent="0.15">
      <c r="B31" s="7"/>
      <c r="C31" s="7"/>
      <c r="D31" s="7"/>
      <c r="E31" s="7"/>
      <c r="F31" s="7"/>
      <c r="G31" s="7"/>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row>
    <row r="32" spans="1:75" s="93" customFormat="1" x14ac:dyDescent="0.15">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row>
    <row r="33" spans="1:75" s="93" customFormat="1" ht="12" customHeight="1" x14ac:dyDescent="0.15">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row>
    <row r="34" spans="1:75" ht="143.25" customHeight="1" x14ac:dyDescent="0.15">
      <c r="B34" s="7"/>
      <c r="C34" s="7"/>
      <c r="D34" s="7"/>
      <c r="E34" s="7"/>
      <c r="F34" s="7"/>
      <c r="G34" s="7"/>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row>
    <row r="35" spans="1:75" ht="168.75" customHeight="1" x14ac:dyDescent="0.15">
      <c r="B35" s="7"/>
      <c r="C35" s="7"/>
      <c r="D35" s="7"/>
      <c r="E35" s="7"/>
      <c r="F35" s="7"/>
      <c r="G35" s="7"/>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row>
    <row r="36" spans="1:75" ht="138.75" customHeight="1" x14ac:dyDescent="0.15">
      <c r="B36" s="7"/>
      <c r="C36" s="7"/>
      <c r="D36" s="7"/>
      <c r="E36" s="7"/>
      <c r="F36" s="7"/>
      <c r="G36" s="7"/>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row>
    <row r="37" spans="1:75" ht="136.5" customHeight="1" x14ac:dyDescent="0.15">
      <c r="B37" s="7"/>
      <c r="C37" s="7"/>
      <c r="D37" s="7"/>
      <c r="E37" s="7"/>
      <c r="F37" s="7"/>
      <c r="G37" s="7"/>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row>
    <row r="38" spans="1:75" ht="234.75" customHeight="1" x14ac:dyDescent="0.15">
      <c r="B38" s="7"/>
      <c r="C38" s="7"/>
      <c r="D38" s="7"/>
      <c r="E38" s="7"/>
      <c r="F38" s="7"/>
      <c r="G38" s="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row>
    <row r="39" spans="1:75" ht="129.75" customHeight="1" x14ac:dyDescent="0.15">
      <c r="B39" s="7"/>
      <c r="C39" s="7"/>
      <c r="D39" s="7"/>
      <c r="E39" s="7"/>
      <c r="F39" s="7"/>
      <c r="G39" s="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row>
    <row r="40" spans="1:75" ht="186" customHeight="1" x14ac:dyDescent="0.15">
      <c r="B40" s="7"/>
      <c r="C40" s="7"/>
      <c r="D40" s="7"/>
      <c r="E40" s="7"/>
      <c r="F40" s="7"/>
      <c r="G40" s="7"/>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row>
    <row r="41" spans="1:75" ht="147.75" customHeight="1" x14ac:dyDescent="0.15">
      <c r="B41" s="7"/>
      <c r="C41" s="7"/>
      <c r="D41" s="7"/>
      <c r="E41" s="7"/>
      <c r="F41" s="7"/>
      <c r="G41" s="7"/>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row>
    <row r="42" spans="1:75" x14ac:dyDescent="0.15">
      <c r="B42" s="7"/>
      <c r="C42" s="7"/>
      <c r="D42" s="7"/>
      <c r="E42" s="7"/>
      <c r="F42" s="7"/>
      <c r="G42" s="7"/>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row>
    <row r="43" spans="1:75" x14ac:dyDescent="0.15">
      <c r="B43" s="7"/>
      <c r="C43" s="7"/>
      <c r="D43" s="7"/>
      <c r="E43" s="7"/>
      <c r="F43" s="7"/>
      <c r="G43" s="7"/>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row>
    <row r="44" spans="1:75" x14ac:dyDescent="0.15">
      <c r="B44" s="7"/>
      <c r="C44" s="7"/>
      <c r="D44" s="7"/>
      <c r="E44" s="7"/>
      <c r="F44" s="7"/>
      <c r="G44" s="7"/>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row>
    <row r="45" spans="1:75" x14ac:dyDescent="0.15">
      <c r="B45" s="7"/>
      <c r="C45" s="7"/>
      <c r="D45" s="7"/>
      <c r="E45" s="7"/>
      <c r="F45" s="7"/>
      <c r="G45" s="7"/>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row>
    <row r="46" spans="1:75" x14ac:dyDescent="0.15">
      <c r="B46" s="7"/>
      <c r="C46" s="7"/>
      <c r="D46" s="7"/>
      <c r="E46" s="7"/>
      <c r="F46" s="7"/>
      <c r="G46" s="7"/>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row>
    <row r="47" spans="1:75" x14ac:dyDescent="0.15">
      <c r="B47" s="7"/>
      <c r="C47" s="7"/>
      <c r="D47" s="7"/>
      <c r="E47" s="7"/>
      <c r="F47" s="7"/>
      <c r="G47" s="7"/>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row>
    <row r="48" spans="1:75" x14ac:dyDescent="0.15">
      <c r="B48" s="7"/>
      <c r="C48" s="7"/>
      <c r="D48" s="7"/>
      <c r="E48" s="7"/>
      <c r="F48" s="7"/>
      <c r="G48" s="7"/>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row>
    <row r="49" spans="2:75" x14ac:dyDescent="0.15">
      <c r="B49" s="7"/>
      <c r="C49" s="7"/>
      <c r="D49" s="7"/>
      <c r="E49" s="7"/>
      <c r="F49" s="7"/>
      <c r="G49" s="7"/>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row>
    <row r="50" spans="2:75" x14ac:dyDescent="0.15">
      <c r="B50" s="7"/>
      <c r="C50" s="7"/>
      <c r="D50" s="7"/>
      <c r="E50" s="7"/>
      <c r="F50" s="7"/>
      <c r="G50" s="7"/>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row>
    <row r="51" spans="2:75" x14ac:dyDescent="0.15">
      <c r="B51" s="7"/>
      <c r="C51" s="7"/>
      <c r="D51" s="7"/>
      <c r="E51" s="7"/>
      <c r="F51" s="7"/>
      <c r="G51" s="7"/>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row>
    <row r="52" spans="2:75" x14ac:dyDescent="0.15">
      <c r="B52" s="7"/>
      <c r="C52" s="7"/>
      <c r="D52" s="7"/>
      <c r="E52" s="7"/>
      <c r="F52" s="7"/>
      <c r="G52" s="7"/>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row>
    <row r="53" spans="2:75" x14ac:dyDescent="0.15">
      <c r="B53" s="7"/>
      <c r="C53" s="7"/>
      <c r="D53" s="7"/>
      <c r="E53" s="7"/>
      <c r="F53" s="7"/>
      <c r="G53" s="7"/>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row>
    <row r="54" spans="2:75" x14ac:dyDescent="0.15">
      <c r="B54" s="7"/>
      <c r="C54" s="7"/>
      <c r="D54" s="7"/>
      <c r="E54" s="7"/>
      <c r="F54" s="7"/>
      <c r="G54" s="7"/>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row>
    <row r="55" spans="2:75" x14ac:dyDescent="0.15">
      <c r="B55" s="7"/>
      <c r="C55" s="7"/>
      <c r="D55" s="7"/>
      <c r="E55" s="7"/>
      <c r="F55" s="7"/>
      <c r="G55" s="7"/>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row>
    <row r="56" spans="2:75" x14ac:dyDescent="0.15">
      <c r="B56" s="7"/>
      <c r="C56" s="7"/>
      <c r="D56" s="7"/>
      <c r="E56" s="7"/>
      <c r="F56" s="7"/>
      <c r="G56" s="7"/>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row>
    <row r="57" spans="2:75" x14ac:dyDescent="0.15">
      <c r="B57" s="7"/>
      <c r="C57" s="7"/>
      <c r="D57" s="7"/>
      <c r="E57" s="7"/>
      <c r="F57" s="7"/>
      <c r="G57" s="7"/>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row>
    <row r="58" spans="2:75" x14ac:dyDescent="0.15">
      <c r="B58" s="7"/>
      <c r="C58" s="7"/>
      <c r="D58" s="7"/>
      <c r="E58" s="7"/>
      <c r="F58" s="7"/>
      <c r="G58" s="7"/>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row>
    <row r="59" spans="2:75" x14ac:dyDescent="0.15">
      <c r="B59" s="7"/>
      <c r="C59" s="7"/>
      <c r="D59" s="7"/>
      <c r="E59" s="7"/>
      <c r="F59" s="7"/>
      <c r="G59" s="7"/>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row>
    <row r="60" spans="2:75" x14ac:dyDescent="0.15">
      <c r="B60" s="7"/>
      <c r="C60" s="7"/>
      <c r="D60" s="7"/>
      <c r="E60" s="7"/>
      <c r="F60" s="7"/>
      <c r="G60" s="7"/>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row>
    <row r="61" spans="2:75" x14ac:dyDescent="0.15">
      <c r="B61" s="7"/>
      <c r="C61" s="7"/>
      <c r="D61" s="7"/>
      <c r="E61" s="7"/>
      <c r="F61" s="7"/>
      <c r="G61" s="7"/>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row>
    <row r="62" spans="2:75" x14ac:dyDescent="0.15">
      <c r="B62" s="7"/>
      <c r="C62" s="7"/>
      <c r="D62" s="7"/>
      <c r="E62" s="7"/>
      <c r="F62" s="7"/>
      <c r="G62" s="7"/>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row>
    <row r="63" spans="2:75" x14ac:dyDescent="0.15">
      <c r="B63" s="7"/>
      <c r="C63" s="7"/>
      <c r="D63" s="7"/>
      <c r="E63" s="7"/>
      <c r="F63" s="7"/>
      <c r="G63" s="7"/>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row>
    <row r="64" spans="2:75" x14ac:dyDescent="0.15">
      <c r="B64" s="7"/>
      <c r="C64" s="7"/>
      <c r="D64" s="7"/>
      <c r="E64" s="7"/>
      <c r="F64" s="7"/>
      <c r="G64" s="7"/>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row>
    <row r="65" spans="2:75" x14ac:dyDescent="0.15">
      <c r="B65" s="7"/>
      <c r="C65" s="7"/>
      <c r="D65" s="7"/>
      <c r="E65" s="7"/>
      <c r="F65" s="7"/>
      <c r="G65" s="7"/>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row>
    <row r="66" spans="2:75" x14ac:dyDescent="0.15">
      <c r="B66" s="7"/>
      <c r="C66" s="7"/>
      <c r="D66" s="7"/>
      <c r="E66" s="7"/>
      <c r="F66" s="7"/>
      <c r="G66" s="7"/>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row>
    <row r="67" spans="2:75" x14ac:dyDescent="0.15">
      <c r="B67" s="7"/>
      <c r="C67" s="7"/>
      <c r="D67" s="7"/>
      <c r="E67" s="7"/>
      <c r="F67" s="7"/>
      <c r="G67" s="7"/>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row>
    <row r="68" spans="2:75" x14ac:dyDescent="0.15">
      <c r="B68" s="7"/>
      <c r="C68" s="7"/>
      <c r="D68" s="7"/>
      <c r="E68" s="7"/>
      <c r="F68" s="7"/>
      <c r="G68" s="7"/>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row>
    <row r="69" spans="2:75" x14ac:dyDescent="0.15">
      <c r="B69" s="7"/>
      <c r="C69" s="7"/>
      <c r="D69" s="7"/>
      <c r="E69" s="7"/>
      <c r="F69" s="7"/>
      <c r="G69" s="7"/>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row>
    <row r="70" spans="2:75" x14ac:dyDescent="0.15">
      <c r="B70" s="7"/>
      <c r="C70" s="7"/>
      <c r="D70" s="7"/>
      <c r="E70" s="7"/>
      <c r="F70" s="7"/>
      <c r="G70" s="7"/>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row>
    <row r="71" spans="2:75" x14ac:dyDescent="0.15">
      <c r="B71" s="7"/>
      <c r="C71" s="7"/>
      <c r="D71" s="7"/>
      <c r="E71" s="7"/>
      <c r="F71" s="7"/>
      <c r="G71" s="7"/>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row>
    <row r="72" spans="2:75" x14ac:dyDescent="0.15">
      <c r="B72" s="7"/>
      <c r="C72" s="7"/>
      <c r="D72" s="7"/>
      <c r="E72" s="7"/>
      <c r="F72" s="7"/>
      <c r="G72" s="7"/>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row>
    <row r="73" spans="2:75" x14ac:dyDescent="0.15">
      <c r="B73" s="7"/>
      <c r="C73" s="7"/>
      <c r="D73" s="7"/>
      <c r="E73" s="7"/>
      <c r="F73" s="7"/>
      <c r="G73" s="7"/>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row>
    <row r="74" spans="2:75" x14ac:dyDescent="0.15">
      <c r="B74" s="7"/>
      <c r="C74" s="7"/>
      <c r="D74" s="7"/>
      <c r="E74" s="7"/>
      <c r="F74" s="7"/>
      <c r="G74" s="7"/>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row>
    <row r="75" spans="2:75" x14ac:dyDescent="0.15">
      <c r="B75" s="7"/>
      <c r="C75" s="7"/>
      <c r="D75" s="7"/>
      <c r="E75" s="7"/>
      <c r="F75" s="7"/>
      <c r="G75" s="7"/>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row>
    <row r="76" spans="2:75" x14ac:dyDescent="0.15">
      <c r="B76" s="7"/>
      <c r="C76" s="7"/>
      <c r="D76" s="7"/>
      <c r="E76" s="7"/>
      <c r="F76" s="7"/>
      <c r="G76" s="7"/>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row>
    <row r="77" spans="2:75" x14ac:dyDescent="0.15">
      <c r="B77" s="7"/>
      <c r="C77" s="7"/>
      <c r="D77" s="7"/>
      <c r="E77" s="7"/>
      <c r="F77" s="7"/>
      <c r="G77" s="7"/>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row>
    <row r="78" spans="2:75" x14ac:dyDescent="0.15">
      <c r="B78" s="7"/>
      <c r="C78" s="7"/>
      <c r="D78" s="7"/>
      <c r="E78" s="7"/>
      <c r="F78" s="7"/>
      <c r="G78" s="7"/>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row>
    <row r="79" spans="2:75" x14ac:dyDescent="0.15">
      <c r="B79" s="7"/>
      <c r="C79" s="7"/>
      <c r="D79" s="7"/>
      <c r="E79" s="7"/>
      <c r="F79" s="7"/>
      <c r="G79" s="7"/>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row>
    <row r="80" spans="2:75" x14ac:dyDescent="0.15">
      <c r="B80" s="7"/>
      <c r="C80" s="7"/>
      <c r="D80" s="7"/>
      <c r="E80" s="7"/>
      <c r="F80" s="7"/>
      <c r="G80" s="7"/>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row>
    <row r="81" spans="2:75" x14ac:dyDescent="0.15">
      <c r="B81" s="7"/>
      <c r="C81" s="7"/>
      <c r="D81" s="7"/>
      <c r="E81" s="7"/>
      <c r="F81" s="7"/>
      <c r="G81" s="7"/>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row>
    <row r="82" spans="2:75" x14ac:dyDescent="0.15">
      <c r="B82" s="7"/>
      <c r="C82" s="7"/>
      <c r="D82" s="7"/>
      <c r="E82" s="7"/>
      <c r="F82" s="7"/>
      <c r="G82" s="7"/>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row>
    <row r="83" spans="2:75" x14ac:dyDescent="0.15">
      <c r="B83" s="7"/>
      <c r="C83" s="7"/>
      <c r="D83" s="7"/>
      <c r="E83" s="7"/>
      <c r="F83" s="7"/>
      <c r="G83" s="7"/>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row>
    <row r="84" spans="2:75" x14ac:dyDescent="0.15">
      <c r="B84" s="7"/>
      <c r="C84" s="7"/>
      <c r="D84" s="7"/>
      <c r="E84" s="7"/>
      <c r="F84" s="7"/>
      <c r="G84" s="7"/>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row>
    <row r="85" spans="2:75" x14ac:dyDescent="0.15">
      <c r="B85" s="7"/>
      <c r="C85" s="7"/>
      <c r="D85" s="7"/>
      <c r="E85" s="7"/>
      <c r="F85" s="7"/>
      <c r="G85" s="7"/>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row>
    <row r="86" spans="2:75" x14ac:dyDescent="0.15">
      <c r="B86" s="7"/>
      <c r="C86" s="7"/>
      <c r="D86" s="7"/>
      <c r="E86" s="7"/>
      <c r="F86" s="7"/>
      <c r="G86" s="7"/>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row>
    <row r="87" spans="2:75" x14ac:dyDescent="0.15">
      <c r="B87" s="7"/>
      <c r="C87" s="7"/>
      <c r="D87" s="7"/>
      <c r="E87" s="7"/>
      <c r="F87" s="7"/>
      <c r="G87" s="7"/>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row>
    <row r="88" spans="2:75" x14ac:dyDescent="0.15">
      <c r="B88" s="7"/>
      <c r="C88" s="7"/>
      <c r="D88" s="7"/>
      <c r="E88" s="7"/>
      <c r="F88" s="7"/>
      <c r="G88" s="7"/>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row>
    <row r="89" spans="2:75" x14ac:dyDescent="0.15">
      <c r="B89" s="7"/>
      <c r="C89" s="7"/>
      <c r="D89" s="7"/>
      <c r="E89" s="7"/>
      <c r="F89" s="7"/>
      <c r="G89" s="7"/>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row>
    <row r="90" spans="2:75" x14ac:dyDescent="0.15">
      <c r="B90" s="7"/>
      <c r="C90" s="7"/>
      <c r="D90" s="7"/>
      <c r="E90" s="7"/>
      <c r="F90" s="7"/>
      <c r="G90" s="7"/>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row>
    <row r="91" spans="2:75" x14ac:dyDescent="0.15">
      <c r="B91" s="7"/>
      <c r="C91" s="7"/>
      <c r="D91" s="7"/>
      <c r="E91" s="7"/>
      <c r="F91" s="7"/>
      <c r="G91" s="7"/>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row>
    <row r="92" spans="2:75" x14ac:dyDescent="0.15">
      <c r="B92" s="7"/>
      <c r="C92" s="7"/>
      <c r="D92" s="7"/>
      <c r="E92" s="7"/>
      <c r="F92" s="7"/>
      <c r="G92" s="7"/>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row>
    <row r="93" spans="2:75" x14ac:dyDescent="0.15">
      <c r="B93" s="7"/>
      <c r="C93" s="7"/>
      <c r="D93" s="7"/>
      <c r="E93" s="7"/>
      <c r="F93" s="7"/>
      <c r="G93" s="7"/>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row>
    <row r="94" spans="2:75" x14ac:dyDescent="0.15">
      <c r="B94" s="7"/>
      <c r="C94" s="7"/>
      <c r="D94" s="7"/>
      <c r="E94" s="7"/>
      <c r="F94" s="7"/>
      <c r="G94" s="7"/>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row>
    <row r="95" spans="2:75" x14ac:dyDescent="0.15">
      <c r="B95" s="7"/>
      <c r="C95" s="7"/>
      <c r="D95" s="7"/>
      <c r="E95" s="7"/>
      <c r="F95" s="7"/>
      <c r="G95" s="7"/>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row>
    <row r="96" spans="2:75" x14ac:dyDescent="0.15">
      <c r="B96" s="7"/>
      <c r="C96" s="7"/>
      <c r="D96" s="7"/>
      <c r="E96" s="7"/>
      <c r="F96" s="7"/>
      <c r="G96" s="7"/>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row>
    <row r="97" spans="2:75" x14ac:dyDescent="0.15">
      <c r="B97" s="7"/>
      <c r="C97" s="7"/>
      <c r="D97" s="7"/>
      <c r="E97" s="7"/>
      <c r="F97" s="7"/>
      <c r="G97" s="7"/>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row>
    <row r="98" spans="2:75" x14ac:dyDescent="0.15">
      <c r="B98" s="7"/>
      <c r="C98" s="7"/>
      <c r="D98" s="7"/>
      <c r="E98" s="7"/>
      <c r="F98" s="7"/>
      <c r="G98" s="7"/>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row>
    <row r="99" spans="2:75" x14ac:dyDescent="0.15">
      <c r="B99" s="7"/>
      <c r="C99" s="7"/>
      <c r="D99" s="7"/>
      <c r="E99" s="7"/>
      <c r="F99" s="7"/>
      <c r="G99" s="7"/>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row>
    <row r="100" spans="2:75" x14ac:dyDescent="0.15">
      <c r="B100" s="7"/>
      <c r="C100" s="7"/>
      <c r="D100" s="7"/>
      <c r="E100" s="7"/>
      <c r="F100" s="7"/>
      <c r="G100" s="7"/>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row>
    <row r="101" spans="2:75" x14ac:dyDescent="0.15">
      <c r="B101" s="7"/>
      <c r="C101" s="7"/>
      <c r="D101" s="7"/>
      <c r="E101" s="7"/>
      <c r="F101" s="7"/>
      <c r="G101" s="7"/>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row>
    <row r="102" spans="2:75" x14ac:dyDescent="0.15">
      <c r="B102" s="7"/>
      <c r="C102" s="7"/>
      <c r="D102" s="7"/>
      <c r="E102" s="7"/>
      <c r="F102" s="7"/>
      <c r="G102" s="7"/>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row>
    <row r="103" spans="2:75" x14ac:dyDescent="0.15">
      <c r="B103" s="7"/>
      <c r="C103" s="7"/>
      <c r="D103" s="7"/>
      <c r="E103" s="7"/>
      <c r="F103" s="7"/>
      <c r="G103" s="7"/>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row>
    <row r="104" spans="2:75" x14ac:dyDescent="0.15">
      <c r="B104" s="7"/>
      <c r="C104" s="7"/>
      <c r="D104" s="7"/>
      <c r="E104" s="7"/>
      <c r="F104" s="7"/>
      <c r="G104" s="7"/>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row>
    <row r="105" spans="2:75" x14ac:dyDescent="0.15">
      <c r="B105" s="7"/>
      <c r="C105" s="7"/>
      <c r="D105" s="7"/>
      <c r="E105" s="7"/>
      <c r="F105" s="7"/>
      <c r="G105" s="7"/>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row>
    <row r="106" spans="2:75" x14ac:dyDescent="0.15">
      <c r="B106" s="7"/>
      <c r="C106" s="7"/>
      <c r="D106" s="7"/>
      <c r="E106" s="7"/>
      <c r="F106" s="7"/>
      <c r="G106" s="7"/>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row>
    <row r="107" spans="2:75" x14ac:dyDescent="0.15">
      <c r="B107" s="7"/>
      <c r="C107" s="7"/>
      <c r="D107" s="7"/>
      <c r="E107" s="7"/>
      <c r="F107" s="7"/>
      <c r="G107" s="7"/>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row>
    <row r="108" spans="2:75" x14ac:dyDescent="0.15">
      <c r="B108" s="7"/>
      <c r="C108" s="7"/>
      <c r="D108" s="7"/>
      <c r="E108" s="7"/>
      <c r="F108" s="7"/>
      <c r="G108" s="7"/>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row>
    <row r="109" spans="2:75" x14ac:dyDescent="0.15">
      <c r="B109" s="7"/>
      <c r="C109" s="7"/>
      <c r="D109" s="7"/>
      <c r="E109" s="7"/>
      <c r="F109" s="7"/>
      <c r="G109" s="7"/>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row>
    <row r="110" spans="2:75" x14ac:dyDescent="0.15">
      <c r="B110" s="7"/>
      <c r="C110" s="7"/>
      <c r="D110" s="7"/>
      <c r="E110" s="7"/>
      <c r="F110" s="7"/>
      <c r="G110" s="7"/>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row>
    <row r="111" spans="2:75" x14ac:dyDescent="0.15">
      <c r="B111" s="7"/>
      <c r="C111" s="7"/>
      <c r="D111" s="7"/>
      <c r="E111" s="7"/>
      <c r="F111" s="7"/>
      <c r="G111" s="7"/>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row>
    <row r="112" spans="2:75" x14ac:dyDescent="0.15">
      <c r="B112" s="7"/>
      <c r="C112" s="7"/>
      <c r="D112" s="7"/>
      <c r="E112" s="7"/>
      <c r="F112" s="7"/>
      <c r="G112" s="7"/>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row>
    <row r="113" spans="2:75" x14ac:dyDescent="0.15">
      <c r="B113" s="7"/>
      <c r="C113" s="7"/>
      <c r="D113" s="7"/>
      <c r="E113" s="7"/>
      <c r="F113" s="7"/>
      <c r="G113" s="7"/>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row>
    <row r="114" spans="2:75" x14ac:dyDescent="0.15">
      <c r="B114" s="7"/>
      <c r="C114" s="7"/>
      <c r="D114" s="7"/>
      <c r="E114" s="7"/>
      <c r="F114" s="7"/>
      <c r="G114" s="7"/>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row>
    <row r="115" spans="2:75" x14ac:dyDescent="0.15">
      <c r="B115" s="7"/>
      <c r="C115" s="7"/>
      <c r="D115" s="7"/>
      <c r="E115" s="7"/>
      <c r="F115" s="7"/>
      <c r="G115" s="7"/>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row>
    <row r="116" spans="2:75" x14ac:dyDescent="0.15">
      <c r="B116" s="7"/>
      <c r="C116" s="7"/>
      <c r="D116" s="7"/>
      <c r="E116" s="7"/>
      <c r="F116" s="7"/>
      <c r="G116" s="7"/>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row>
    <row r="117" spans="2:75" x14ac:dyDescent="0.15">
      <c r="B117" s="7"/>
      <c r="C117" s="7"/>
      <c r="D117" s="7"/>
      <c r="E117" s="7"/>
      <c r="F117" s="7"/>
      <c r="G117" s="7"/>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row>
    <row r="118" spans="2:75" x14ac:dyDescent="0.15">
      <c r="B118" s="7"/>
      <c r="C118" s="7"/>
      <c r="D118" s="7"/>
      <c r="E118" s="7"/>
      <c r="F118" s="7"/>
      <c r="G118" s="7"/>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row>
    <row r="119" spans="2:75" x14ac:dyDescent="0.15">
      <c r="B119" s="7"/>
      <c r="C119" s="7"/>
      <c r="D119" s="7"/>
      <c r="E119" s="7"/>
      <c r="F119" s="7"/>
      <c r="G119" s="7"/>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row>
    <row r="120" spans="2:75" x14ac:dyDescent="0.15">
      <c r="B120" s="7"/>
      <c r="C120" s="7"/>
      <c r="D120" s="7"/>
      <c r="E120" s="7"/>
      <c r="F120" s="7"/>
      <c r="G120" s="7"/>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row>
    <row r="121" spans="2:75" x14ac:dyDescent="0.15">
      <c r="B121" s="7"/>
      <c r="C121" s="7"/>
      <c r="D121" s="7"/>
      <c r="E121" s="7"/>
      <c r="F121" s="7"/>
      <c r="G121" s="7"/>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row>
    <row r="122" spans="2:75" x14ac:dyDescent="0.15">
      <c r="B122" s="7"/>
      <c r="C122" s="7"/>
      <c r="D122" s="7"/>
      <c r="E122" s="7"/>
      <c r="F122" s="7"/>
      <c r="G122" s="7"/>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row>
    <row r="123" spans="2:75" x14ac:dyDescent="0.15">
      <c r="B123" s="7"/>
      <c r="C123" s="7"/>
      <c r="D123" s="7"/>
      <c r="E123" s="7"/>
      <c r="F123" s="7"/>
      <c r="G123" s="7"/>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row>
    <row r="124" spans="2:75" x14ac:dyDescent="0.15">
      <c r="B124" s="7"/>
      <c r="C124" s="7"/>
      <c r="D124" s="7"/>
      <c r="E124" s="7"/>
      <c r="F124" s="7"/>
      <c r="G124" s="7"/>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row>
    <row r="125" spans="2:75" x14ac:dyDescent="0.15">
      <c r="B125" s="7"/>
      <c r="C125" s="7"/>
      <c r="D125" s="7"/>
      <c r="E125" s="7"/>
      <c r="F125" s="7"/>
      <c r="G125" s="7"/>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row>
    <row r="126" spans="2:75" x14ac:dyDescent="0.15">
      <c r="B126" s="7"/>
      <c r="C126" s="7"/>
      <c r="D126" s="7"/>
      <c r="E126" s="7"/>
      <c r="F126" s="7"/>
      <c r="G126" s="7"/>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row>
    <row r="127" spans="2:75" x14ac:dyDescent="0.15">
      <c r="B127" s="7"/>
      <c r="C127" s="7"/>
      <c r="D127" s="7"/>
      <c r="E127" s="7"/>
      <c r="F127" s="7"/>
      <c r="G127" s="7"/>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row>
    <row r="128" spans="2:75" x14ac:dyDescent="0.15">
      <c r="B128" s="7"/>
      <c r="C128" s="7"/>
      <c r="D128" s="7"/>
      <c r="E128" s="7"/>
      <c r="F128" s="7"/>
      <c r="G128" s="7"/>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row>
    <row r="129" spans="2:75" x14ac:dyDescent="0.15">
      <c r="B129" s="7"/>
      <c r="C129" s="7"/>
      <c r="D129" s="7"/>
      <c r="E129" s="7"/>
      <c r="F129" s="7"/>
      <c r="G129" s="7"/>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row>
    <row r="130" spans="2:75" x14ac:dyDescent="0.15">
      <c r="B130" s="7"/>
      <c r="C130" s="7"/>
      <c r="D130" s="7"/>
      <c r="E130" s="7"/>
      <c r="F130" s="7"/>
      <c r="G130" s="7"/>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row>
    <row r="131" spans="2:75" x14ac:dyDescent="0.15">
      <c r="B131" s="7"/>
      <c r="C131" s="7"/>
      <c r="D131" s="7"/>
      <c r="E131" s="7"/>
      <c r="F131" s="7"/>
      <c r="G131" s="7"/>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row>
    <row r="132" spans="2:75" x14ac:dyDescent="0.15">
      <c r="B132" s="7"/>
      <c r="C132" s="7"/>
      <c r="D132" s="7"/>
      <c r="E132" s="7"/>
      <c r="F132" s="7"/>
      <c r="G132" s="7"/>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row>
    <row r="133" spans="2:75" x14ac:dyDescent="0.15">
      <c r="B133" s="7"/>
      <c r="C133" s="7"/>
      <c r="D133" s="7"/>
      <c r="E133" s="7"/>
      <c r="F133" s="7"/>
      <c r="G133" s="7"/>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row>
    <row r="134" spans="2:75" x14ac:dyDescent="0.15">
      <c r="B134" s="7"/>
      <c r="C134" s="7"/>
      <c r="D134" s="7"/>
      <c r="E134" s="7"/>
      <c r="F134" s="7"/>
      <c r="G134" s="7"/>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row>
    <row r="135" spans="2:75" x14ac:dyDescent="0.15">
      <c r="B135" s="7"/>
      <c r="C135" s="7"/>
      <c r="D135" s="7"/>
      <c r="E135" s="7"/>
      <c r="F135" s="7"/>
      <c r="G135" s="7"/>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row>
    <row r="136" spans="2:75" x14ac:dyDescent="0.15">
      <c r="B136" s="7"/>
      <c r="C136" s="7"/>
      <c r="D136" s="7"/>
      <c r="E136" s="7"/>
      <c r="F136" s="7"/>
      <c r="G136" s="7"/>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row>
    <row r="137" spans="2:75" x14ac:dyDescent="0.15">
      <c r="B137" s="7"/>
      <c r="C137" s="7"/>
      <c r="D137" s="7"/>
      <c r="E137" s="7"/>
      <c r="F137" s="7"/>
      <c r="G137" s="7"/>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row>
    <row r="138" spans="2:75" x14ac:dyDescent="0.15">
      <c r="B138" s="7"/>
      <c r="C138" s="7"/>
      <c r="D138" s="7"/>
      <c r="E138" s="7"/>
      <c r="F138" s="7"/>
      <c r="G138" s="7"/>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row>
    <row r="139" spans="2:75" x14ac:dyDescent="0.15">
      <c r="B139" s="7"/>
      <c r="C139" s="7"/>
      <c r="D139" s="7"/>
      <c r="E139" s="7"/>
      <c r="F139" s="7"/>
      <c r="G139" s="7"/>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row>
    <row r="140" spans="2:75" x14ac:dyDescent="0.15">
      <c r="B140" s="7"/>
      <c r="C140" s="7"/>
      <c r="D140" s="7"/>
      <c r="E140" s="7"/>
      <c r="F140" s="7"/>
      <c r="G140" s="7"/>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row>
    <row r="141" spans="2:75" x14ac:dyDescent="0.15">
      <c r="B141" s="7"/>
      <c r="C141" s="7"/>
      <c r="D141" s="7"/>
      <c r="E141" s="7"/>
      <c r="F141" s="7"/>
      <c r="G141" s="7"/>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row>
    <row r="142" spans="2:75" x14ac:dyDescent="0.15">
      <c r="B142" s="7"/>
      <c r="C142" s="7"/>
      <c r="D142" s="7"/>
      <c r="E142" s="7"/>
      <c r="F142" s="7"/>
      <c r="G142" s="7"/>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row>
    <row r="143" spans="2:75" x14ac:dyDescent="0.15">
      <c r="B143" s="7"/>
      <c r="C143" s="7"/>
      <c r="D143" s="7"/>
      <c r="E143" s="7"/>
      <c r="F143" s="7"/>
      <c r="G143" s="7"/>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row>
    <row r="144" spans="2:75" x14ac:dyDescent="0.15">
      <c r="B144" s="7"/>
      <c r="C144" s="7"/>
      <c r="D144" s="7"/>
      <c r="E144" s="7"/>
      <c r="F144" s="7"/>
      <c r="G144" s="7"/>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row>
    <row r="145" spans="2:75" x14ac:dyDescent="0.15">
      <c r="B145" s="7"/>
      <c r="C145" s="7"/>
      <c r="D145" s="7"/>
      <c r="E145" s="7"/>
      <c r="F145" s="7"/>
      <c r="G145" s="7"/>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row>
    <row r="146" spans="2:75" x14ac:dyDescent="0.15">
      <c r="B146" s="7"/>
      <c r="C146" s="7"/>
      <c r="D146" s="7"/>
      <c r="E146" s="7"/>
      <c r="F146" s="7"/>
      <c r="G146" s="7"/>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row>
    <row r="147" spans="2:75" x14ac:dyDescent="0.15">
      <c r="B147" s="7"/>
      <c r="C147" s="7"/>
      <c r="D147" s="7"/>
      <c r="E147" s="7"/>
      <c r="F147" s="7"/>
      <c r="G147" s="7"/>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row>
    <row r="148" spans="2:75" x14ac:dyDescent="0.15">
      <c r="B148" s="7"/>
      <c r="C148" s="7"/>
      <c r="D148" s="7"/>
      <c r="E148" s="7"/>
      <c r="F148" s="7"/>
      <c r="G148" s="7"/>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row>
    <row r="149" spans="2:75" x14ac:dyDescent="0.15">
      <c r="B149" s="7"/>
      <c r="C149" s="7"/>
      <c r="D149" s="7"/>
      <c r="E149" s="7"/>
      <c r="F149" s="7"/>
      <c r="G149" s="7"/>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row>
    <row r="150" spans="2:75" x14ac:dyDescent="0.15">
      <c r="B150" s="7"/>
      <c r="C150" s="7"/>
      <c r="D150" s="7"/>
      <c r="E150" s="7"/>
      <c r="F150" s="7"/>
      <c r="G150" s="7"/>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row>
    <row r="151" spans="2:75" x14ac:dyDescent="0.15">
      <c r="B151" s="7"/>
      <c r="C151" s="7"/>
      <c r="D151" s="7"/>
      <c r="E151" s="7"/>
      <c r="F151" s="7"/>
      <c r="G151" s="7"/>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row>
    <row r="152" spans="2:75" x14ac:dyDescent="0.15">
      <c r="B152" s="7"/>
      <c r="C152" s="7"/>
      <c r="D152" s="7"/>
      <c r="E152" s="7"/>
      <c r="F152" s="7"/>
      <c r="G152" s="7"/>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row>
    <row r="153" spans="2:75" x14ac:dyDescent="0.15">
      <c r="B153" s="7"/>
      <c r="C153" s="7"/>
      <c r="D153" s="7"/>
      <c r="E153" s="7"/>
      <c r="F153" s="7"/>
      <c r="G153" s="7"/>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row>
    <row r="154" spans="2:75" x14ac:dyDescent="0.15">
      <c r="B154" s="7"/>
      <c r="C154" s="7"/>
      <c r="D154" s="7"/>
      <c r="E154" s="7"/>
      <c r="F154" s="7"/>
      <c r="G154" s="7"/>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row>
    <row r="155" spans="2:75" x14ac:dyDescent="0.15">
      <c r="B155" s="7"/>
      <c r="C155" s="7"/>
      <c r="D155" s="7"/>
      <c r="E155" s="7"/>
      <c r="F155" s="7"/>
      <c r="G155" s="7"/>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row>
    <row r="156" spans="2:75" x14ac:dyDescent="0.15">
      <c r="B156" s="7"/>
      <c r="C156" s="7"/>
      <c r="D156" s="7"/>
      <c r="E156" s="7"/>
      <c r="F156" s="7"/>
      <c r="G156" s="7"/>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row>
    <row r="157" spans="2:75" x14ac:dyDescent="0.15">
      <c r="B157" s="7"/>
      <c r="C157" s="7"/>
      <c r="D157" s="7"/>
      <c r="E157" s="7"/>
      <c r="F157" s="7"/>
      <c r="G157" s="7"/>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row>
    <row r="158" spans="2:75" x14ac:dyDescent="0.15">
      <c r="B158" s="7"/>
      <c r="C158" s="7"/>
      <c r="D158" s="7"/>
      <c r="E158" s="7"/>
      <c r="F158" s="7"/>
      <c r="G158" s="7"/>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row>
    <row r="159" spans="2:75" x14ac:dyDescent="0.15">
      <c r="B159" s="7"/>
      <c r="C159" s="7"/>
      <c r="D159" s="7"/>
      <c r="E159" s="7"/>
      <c r="F159" s="7"/>
      <c r="G159" s="7"/>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row>
    <row r="160" spans="2:75" x14ac:dyDescent="0.15">
      <c r="B160" s="7"/>
      <c r="C160" s="7"/>
      <c r="D160" s="7"/>
      <c r="E160" s="7"/>
      <c r="F160" s="7"/>
      <c r="G160" s="7"/>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row>
    <row r="161" spans="2:75" x14ac:dyDescent="0.15">
      <c r="B161" s="7"/>
      <c r="C161" s="7"/>
      <c r="D161" s="7"/>
      <c r="E161" s="7"/>
      <c r="F161" s="7"/>
      <c r="G161" s="7"/>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row>
    <row r="162" spans="2:75" x14ac:dyDescent="0.15">
      <c r="B162" s="7"/>
      <c r="C162" s="7"/>
      <c r="D162" s="7"/>
      <c r="E162" s="7"/>
      <c r="F162" s="7"/>
      <c r="G162" s="7"/>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row>
    <row r="163" spans="2:75" x14ac:dyDescent="0.15">
      <c r="B163" s="7"/>
      <c r="C163" s="7"/>
      <c r="D163" s="7"/>
      <c r="E163" s="7"/>
      <c r="F163" s="7"/>
      <c r="G163" s="7"/>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row>
    <row r="164" spans="2:75" x14ac:dyDescent="0.15">
      <c r="B164" s="7"/>
      <c r="C164" s="7"/>
      <c r="D164" s="7"/>
      <c r="E164" s="7"/>
      <c r="F164" s="7"/>
      <c r="G164" s="7"/>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row>
    <row r="165" spans="2:75" x14ac:dyDescent="0.15">
      <c r="B165" s="7"/>
      <c r="C165" s="7"/>
      <c r="D165" s="7"/>
      <c r="E165" s="7"/>
      <c r="F165" s="7"/>
      <c r="G165" s="7"/>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row>
    <row r="166" spans="2:75" x14ac:dyDescent="0.15">
      <c r="B166" s="7"/>
      <c r="C166" s="7"/>
      <c r="D166" s="7"/>
      <c r="E166" s="7"/>
      <c r="F166" s="7"/>
      <c r="G166" s="7"/>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row>
    <row r="167" spans="2:75" x14ac:dyDescent="0.15">
      <c r="B167" s="7"/>
      <c r="C167" s="7"/>
      <c r="D167" s="7"/>
      <c r="E167" s="7"/>
      <c r="F167" s="7"/>
      <c r="G167" s="7"/>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row>
    <row r="168" spans="2:75" x14ac:dyDescent="0.15">
      <c r="B168" s="7"/>
      <c r="C168" s="7"/>
      <c r="D168" s="7"/>
      <c r="E168" s="7"/>
      <c r="F168" s="7"/>
      <c r="G168" s="7"/>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row>
    <row r="169" spans="2:75" x14ac:dyDescent="0.15">
      <c r="B169" s="7"/>
      <c r="C169" s="7"/>
      <c r="D169" s="7"/>
      <c r="E169" s="7"/>
      <c r="F169" s="7"/>
      <c r="G169" s="7"/>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row>
    <row r="170" spans="2:75" x14ac:dyDescent="0.15">
      <c r="B170" s="7"/>
      <c r="C170" s="7"/>
      <c r="D170" s="7"/>
      <c r="E170" s="7"/>
      <c r="F170" s="7"/>
      <c r="G170" s="7"/>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row>
    <row r="171" spans="2:75" x14ac:dyDescent="0.15">
      <c r="B171" s="7"/>
      <c r="C171" s="7"/>
      <c r="D171" s="7"/>
      <c r="E171" s="7"/>
      <c r="F171" s="7"/>
      <c r="G171" s="7"/>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row>
    <row r="172" spans="2:75" x14ac:dyDescent="0.15">
      <c r="B172" s="7"/>
      <c r="C172" s="7"/>
      <c r="D172" s="7"/>
      <c r="E172" s="7"/>
      <c r="F172" s="7"/>
      <c r="G172" s="7"/>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row>
    <row r="173" spans="2:75" x14ac:dyDescent="0.15">
      <c r="B173" s="7"/>
      <c r="C173" s="7"/>
      <c r="D173" s="7"/>
      <c r="E173" s="7"/>
      <c r="F173" s="7"/>
      <c r="G173" s="7"/>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row>
    <row r="174" spans="2:75" x14ac:dyDescent="0.15">
      <c r="B174" s="7"/>
      <c r="C174" s="7"/>
      <c r="D174" s="7"/>
      <c r="E174" s="7"/>
      <c r="F174" s="7"/>
      <c r="G174" s="7"/>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row>
    <row r="175" spans="2:75" x14ac:dyDescent="0.15">
      <c r="B175" s="7"/>
      <c r="C175" s="7"/>
      <c r="D175" s="7"/>
      <c r="E175" s="7"/>
      <c r="F175" s="7"/>
      <c r="G175" s="7"/>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row>
    <row r="176" spans="2:75" x14ac:dyDescent="0.15">
      <c r="B176" s="7"/>
      <c r="C176" s="7"/>
      <c r="D176" s="7"/>
      <c r="E176" s="7"/>
      <c r="F176" s="7"/>
      <c r="G176" s="7"/>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row>
    <row r="177" spans="2:75" x14ac:dyDescent="0.15">
      <c r="B177" s="7"/>
      <c r="C177" s="7"/>
      <c r="D177" s="7"/>
      <c r="E177" s="7"/>
      <c r="F177" s="7"/>
      <c r="G177" s="7"/>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row>
    <row r="178" spans="2:75" x14ac:dyDescent="0.15">
      <c r="B178" s="7"/>
      <c r="C178" s="7"/>
      <c r="D178" s="7"/>
      <c r="E178" s="7"/>
      <c r="F178" s="7"/>
      <c r="G178" s="7"/>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row>
    <row r="179" spans="2:75" x14ac:dyDescent="0.15">
      <c r="B179" s="7"/>
      <c r="C179" s="7"/>
      <c r="D179" s="7"/>
      <c r="E179" s="7"/>
      <c r="F179" s="7"/>
      <c r="G179" s="7"/>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row>
    <row r="180" spans="2:75" x14ac:dyDescent="0.15">
      <c r="B180" s="7"/>
      <c r="C180" s="7"/>
      <c r="D180" s="7"/>
      <c r="E180" s="7"/>
      <c r="F180" s="7"/>
      <c r="G180" s="7"/>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row>
    <row r="181" spans="2:75" x14ac:dyDescent="0.15">
      <c r="B181" s="7"/>
      <c r="C181" s="7"/>
      <c r="D181" s="7"/>
      <c r="E181" s="7"/>
      <c r="F181" s="7"/>
      <c r="G181" s="7"/>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row>
    <row r="182" spans="2:75" x14ac:dyDescent="0.15">
      <c r="B182" s="7"/>
      <c r="C182" s="7"/>
      <c r="D182" s="7"/>
      <c r="E182" s="7"/>
      <c r="F182" s="7"/>
      <c r="G182" s="7"/>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row>
    <row r="183" spans="2:75" x14ac:dyDescent="0.15">
      <c r="B183" s="7"/>
      <c r="C183" s="7"/>
      <c r="D183" s="7"/>
      <c r="E183" s="7"/>
      <c r="F183" s="7"/>
      <c r="G183" s="7"/>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row>
    <row r="184" spans="2:75" x14ac:dyDescent="0.15">
      <c r="B184" s="7"/>
      <c r="C184" s="7"/>
      <c r="D184" s="7"/>
      <c r="E184" s="7"/>
      <c r="F184" s="7"/>
      <c r="G184" s="7"/>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row>
    <row r="185" spans="2:75" x14ac:dyDescent="0.15">
      <c r="B185" s="7"/>
      <c r="C185" s="7"/>
      <c r="D185" s="7"/>
      <c r="E185" s="7"/>
      <c r="F185" s="7"/>
      <c r="G185" s="7"/>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row>
    <row r="186" spans="2:75" x14ac:dyDescent="0.15">
      <c r="B186" s="7"/>
      <c r="C186" s="7"/>
      <c r="D186" s="7"/>
      <c r="E186" s="7"/>
      <c r="F186" s="7"/>
      <c r="G186" s="7"/>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row>
    <row r="187" spans="2:75" x14ac:dyDescent="0.15">
      <c r="B187" s="7"/>
      <c r="C187" s="7"/>
      <c r="D187" s="7"/>
      <c r="E187" s="7"/>
      <c r="F187" s="7"/>
      <c r="G187" s="7"/>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row>
    <row r="188" spans="2:75" x14ac:dyDescent="0.15">
      <c r="B188" s="7"/>
      <c r="C188" s="7"/>
      <c r="D188" s="7"/>
      <c r="E188" s="7"/>
      <c r="F188" s="7"/>
      <c r="G188" s="7"/>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row>
    <row r="189" spans="2:75" x14ac:dyDescent="0.15">
      <c r="B189" s="7"/>
      <c r="C189" s="7"/>
      <c r="D189" s="7"/>
      <c r="E189" s="7"/>
      <c r="F189" s="7"/>
      <c r="G189" s="7"/>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row>
    <row r="190" spans="2:75" x14ac:dyDescent="0.15">
      <c r="B190" s="7"/>
      <c r="C190" s="7"/>
      <c r="D190" s="7"/>
      <c r="E190" s="7"/>
      <c r="F190" s="7"/>
      <c r="G190" s="7"/>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row>
    <row r="191" spans="2:75" x14ac:dyDescent="0.15">
      <c r="B191" s="7"/>
      <c r="C191" s="7"/>
      <c r="D191" s="7"/>
      <c r="E191" s="7"/>
      <c r="F191" s="7"/>
      <c r="G191" s="7"/>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row>
    <row r="192" spans="2:75" x14ac:dyDescent="0.15">
      <c r="B192" s="7"/>
      <c r="C192" s="7"/>
      <c r="D192" s="7"/>
      <c r="E192" s="7"/>
      <c r="F192" s="7"/>
      <c r="G192" s="7"/>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row>
    <row r="193" spans="2:75" x14ac:dyDescent="0.15">
      <c r="B193" s="7"/>
      <c r="C193" s="7"/>
      <c r="D193" s="7"/>
      <c r="E193" s="7"/>
      <c r="F193" s="7"/>
      <c r="G193" s="7"/>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row>
    <row r="194" spans="2:75" x14ac:dyDescent="0.15">
      <c r="B194" s="7"/>
      <c r="C194" s="7"/>
      <c r="D194" s="7"/>
      <c r="E194" s="7"/>
      <c r="F194" s="7"/>
      <c r="G194" s="7"/>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row>
    <row r="195" spans="2:75" x14ac:dyDescent="0.15">
      <c r="B195" s="7"/>
      <c r="C195" s="7"/>
      <c r="D195" s="7"/>
      <c r="E195" s="7"/>
      <c r="F195" s="7"/>
      <c r="G195" s="7"/>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row>
    <row r="196" spans="2:75" x14ac:dyDescent="0.15">
      <c r="B196" s="7"/>
      <c r="C196" s="7"/>
      <c r="D196" s="7"/>
      <c r="E196" s="7"/>
      <c r="F196" s="7"/>
      <c r="G196" s="7"/>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row>
    <row r="197" spans="2:75" x14ac:dyDescent="0.15">
      <c r="B197" s="7"/>
      <c r="C197" s="7"/>
      <c r="D197" s="7"/>
      <c r="E197" s="7"/>
      <c r="F197" s="7"/>
      <c r="G197" s="7"/>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row>
    <row r="198" spans="2:75" x14ac:dyDescent="0.15">
      <c r="B198" s="7"/>
      <c r="C198" s="7"/>
      <c r="D198" s="7"/>
      <c r="E198" s="7"/>
      <c r="F198" s="7"/>
      <c r="G198" s="7"/>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row>
    <row r="199" spans="2:75" x14ac:dyDescent="0.15">
      <c r="B199" s="7"/>
      <c r="C199" s="7"/>
      <c r="D199" s="7"/>
      <c r="E199" s="7"/>
      <c r="F199" s="7"/>
      <c r="G199" s="7"/>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row>
    <row r="200" spans="2:75" x14ac:dyDescent="0.15">
      <c r="B200" s="7"/>
      <c r="C200" s="7"/>
      <c r="D200" s="7"/>
      <c r="E200" s="7"/>
      <c r="F200" s="7"/>
      <c r="G200" s="7"/>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row>
    <row r="201" spans="2:75" x14ac:dyDescent="0.15">
      <c r="B201" s="7"/>
      <c r="C201" s="7"/>
      <c r="D201" s="7"/>
      <c r="E201" s="7"/>
      <c r="F201" s="7"/>
      <c r="G201" s="7"/>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row>
    <row r="202" spans="2:75" x14ac:dyDescent="0.15">
      <c r="B202" s="7"/>
      <c r="C202" s="7"/>
      <c r="D202" s="7"/>
      <c r="E202" s="7"/>
      <c r="F202" s="7"/>
      <c r="G202" s="7"/>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row>
    <row r="203" spans="2:75" x14ac:dyDescent="0.15">
      <c r="B203" s="7"/>
      <c r="C203" s="7"/>
      <c r="D203" s="7"/>
      <c r="E203" s="7"/>
      <c r="F203" s="7"/>
      <c r="G203" s="7"/>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row>
    <row r="204" spans="2:75" x14ac:dyDescent="0.15">
      <c r="B204" s="7"/>
      <c r="C204" s="7"/>
      <c r="D204" s="7"/>
      <c r="E204" s="7"/>
      <c r="F204" s="7"/>
      <c r="G204" s="7"/>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row>
    <row r="205" spans="2:75" x14ac:dyDescent="0.15">
      <c r="B205" s="7"/>
      <c r="C205" s="7"/>
      <c r="D205" s="7"/>
      <c r="E205" s="7"/>
      <c r="F205" s="7"/>
      <c r="G205" s="7"/>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row>
    <row r="206" spans="2:75" x14ac:dyDescent="0.15">
      <c r="B206" s="7"/>
      <c r="C206" s="7"/>
      <c r="D206" s="7"/>
      <c r="E206" s="7"/>
      <c r="F206" s="7"/>
      <c r="G206" s="7"/>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row>
    <row r="207" spans="2:75" x14ac:dyDescent="0.15">
      <c r="B207" s="7"/>
      <c r="C207" s="7"/>
      <c r="D207" s="7"/>
      <c r="E207" s="7"/>
      <c r="F207" s="7"/>
      <c r="G207" s="7"/>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row>
    <row r="208" spans="2:75" x14ac:dyDescent="0.15">
      <c r="B208" s="7"/>
      <c r="C208" s="7"/>
      <c r="D208" s="7"/>
      <c r="E208" s="7"/>
      <c r="F208" s="7"/>
      <c r="G208" s="7"/>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row>
    <row r="209" spans="2:75" x14ac:dyDescent="0.15">
      <c r="B209" s="7"/>
      <c r="C209" s="7"/>
      <c r="D209" s="7"/>
      <c r="E209" s="7"/>
      <c r="F209" s="7"/>
      <c r="G209" s="7"/>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row>
    <row r="210" spans="2:75" x14ac:dyDescent="0.15">
      <c r="B210" s="7"/>
      <c r="C210" s="7"/>
      <c r="D210" s="7"/>
      <c r="E210" s="7"/>
      <c r="F210" s="7"/>
      <c r="G210" s="7"/>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row>
    <row r="211" spans="2:75" x14ac:dyDescent="0.15">
      <c r="B211" s="7"/>
      <c r="C211" s="7"/>
      <c r="D211" s="7"/>
      <c r="E211" s="7"/>
      <c r="F211" s="7"/>
      <c r="G211" s="7"/>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row>
    <row r="212" spans="2:75" x14ac:dyDescent="0.15">
      <c r="B212" s="7"/>
      <c r="C212" s="7"/>
      <c r="D212" s="7"/>
      <c r="E212" s="7"/>
      <c r="F212" s="7"/>
      <c r="G212" s="7"/>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row>
    <row r="213" spans="2:75" x14ac:dyDescent="0.15">
      <c r="B213" s="7"/>
      <c r="C213" s="7"/>
      <c r="D213" s="7"/>
      <c r="E213" s="7"/>
      <c r="F213" s="7"/>
      <c r="G213" s="7"/>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row>
    <row r="214" spans="2:75" x14ac:dyDescent="0.15">
      <c r="B214" s="7"/>
      <c r="C214" s="7"/>
      <c r="D214" s="7"/>
      <c r="E214" s="7"/>
      <c r="F214" s="7"/>
      <c r="G214" s="7"/>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row>
    <row r="215" spans="2:75" x14ac:dyDescent="0.15">
      <c r="B215" s="7"/>
      <c r="C215" s="7"/>
      <c r="D215" s="7"/>
      <c r="E215" s="7"/>
      <c r="F215" s="7"/>
      <c r="G215" s="7"/>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row>
    <row r="216" spans="2:75" x14ac:dyDescent="0.15">
      <c r="B216" s="7"/>
      <c r="C216" s="7"/>
      <c r="D216" s="7"/>
      <c r="E216" s="7"/>
      <c r="F216" s="7"/>
      <c r="G216" s="7"/>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row>
    <row r="217" spans="2:75" x14ac:dyDescent="0.15">
      <c r="B217" s="7"/>
      <c r="C217" s="7"/>
      <c r="D217" s="7"/>
      <c r="E217" s="7"/>
      <c r="F217" s="7"/>
      <c r="G217" s="7"/>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row>
    <row r="218" spans="2:75" x14ac:dyDescent="0.15">
      <c r="B218" s="7"/>
      <c r="C218" s="7"/>
      <c r="D218" s="7"/>
      <c r="E218" s="7"/>
      <c r="F218" s="7"/>
      <c r="G218" s="7"/>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row>
    <row r="219" spans="2:75" x14ac:dyDescent="0.15">
      <c r="B219" s="7"/>
      <c r="C219" s="7"/>
      <c r="D219" s="7"/>
      <c r="E219" s="7"/>
      <c r="F219" s="7"/>
      <c r="G219" s="7"/>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row>
    <row r="220" spans="2:75" x14ac:dyDescent="0.15">
      <c r="B220" s="7"/>
      <c r="C220" s="7"/>
      <c r="D220" s="7"/>
      <c r="E220" s="7"/>
      <c r="F220" s="7"/>
      <c r="G220" s="7"/>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row>
    <row r="221" spans="2:75" x14ac:dyDescent="0.15">
      <c r="B221" s="7"/>
      <c r="C221" s="7"/>
      <c r="D221" s="7"/>
      <c r="E221" s="7"/>
      <c r="F221" s="7"/>
      <c r="G221" s="7"/>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row>
    <row r="222" spans="2:75" x14ac:dyDescent="0.15">
      <c r="B222" s="7"/>
      <c r="C222" s="7"/>
      <c r="D222" s="7"/>
      <c r="E222" s="7"/>
      <c r="F222" s="7"/>
      <c r="G222" s="7"/>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row>
    <row r="223" spans="2:75" x14ac:dyDescent="0.15">
      <c r="B223" s="7"/>
      <c r="C223" s="7"/>
      <c r="D223" s="7"/>
      <c r="E223" s="7"/>
      <c r="F223" s="7"/>
      <c r="G223" s="7"/>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row>
    <row r="224" spans="2:75" x14ac:dyDescent="0.15">
      <c r="B224" s="7"/>
      <c r="C224" s="7"/>
      <c r="D224" s="7"/>
      <c r="E224" s="7"/>
      <c r="F224" s="7"/>
      <c r="G224" s="7"/>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row>
    <row r="225" spans="2:75" x14ac:dyDescent="0.15">
      <c r="B225" s="7"/>
      <c r="C225" s="7"/>
      <c r="D225" s="7"/>
      <c r="E225" s="7"/>
      <c r="F225" s="7"/>
      <c r="G225" s="7"/>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row>
    <row r="226" spans="2:75" x14ac:dyDescent="0.15">
      <c r="B226" s="7"/>
      <c r="C226" s="7"/>
      <c r="D226" s="7"/>
      <c r="E226" s="7"/>
      <c r="F226" s="7"/>
      <c r="G226" s="7"/>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row>
    <row r="227" spans="2:75" x14ac:dyDescent="0.15">
      <c r="B227" s="7"/>
      <c r="C227" s="7"/>
      <c r="D227" s="7"/>
      <c r="E227" s="7"/>
      <c r="F227" s="7"/>
      <c r="G227" s="7"/>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row>
    <row r="228" spans="2:75" x14ac:dyDescent="0.15">
      <c r="B228" s="7"/>
      <c r="C228" s="7"/>
      <c r="D228" s="7"/>
      <c r="E228" s="7"/>
      <c r="F228" s="7"/>
      <c r="G228" s="7"/>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row>
    <row r="229" spans="2:75" x14ac:dyDescent="0.15">
      <c r="B229" s="7"/>
      <c r="C229" s="7"/>
      <c r="D229" s="7"/>
      <c r="E229" s="7"/>
      <c r="F229" s="7"/>
      <c r="G229" s="7"/>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row>
    <row r="230" spans="2:75" x14ac:dyDescent="0.15">
      <c r="B230" s="7"/>
      <c r="C230" s="7"/>
      <c r="D230" s="7"/>
      <c r="E230" s="7"/>
      <c r="F230" s="7"/>
      <c r="G230" s="7"/>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row>
    <row r="231" spans="2:75" x14ac:dyDescent="0.15">
      <c r="B231" s="7"/>
      <c r="C231" s="7"/>
      <c r="D231" s="7"/>
      <c r="E231" s="7"/>
      <c r="F231" s="7"/>
      <c r="G231" s="7"/>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row>
    <row r="232" spans="2:75" x14ac:dyDescent="0.15">
      <c r="B232" s="7"/>
      <c r="C232" s="7"/>
      <c r="D232" s="7"/>
      <c r="E232" s="7"/>
      <c r="F232" s="7"/>
      <c r="G232" s="7"/>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row>
    <row r="233" spans="2:75" x14ac:dyDescent="0.15">
      <c r="B233" s="7"/>
      <c r="C233" s="7"/>
      <c r="D233" s="7"/>
      <c r="E233" s="7"/>
      <c r="F233" s="7"/>
      <c r="G233" s="7"/>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row>
    <row r="234" spans="2:75" x14ac:dyDescent="0.15">
      <c r="B234" s="7"/>
      <c r="C234" s="7"/>
      <c r="D234" s="7"/>
      <c r="E234" s="7"/>
      <c r="F234" s="7"/>
      <c r="G234" s="7"/>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row>
    <row r="235" spans="2:75" x14ac:dyDescent="0.15">
      <c r="B235" s="7"/>
      <c r="C235" s="7"/>
      <c r="D235" s="7"/>
      <c r="E235" s="7"/>
      <c r="F235" s="7"/>
      <c r="G235" s="7"/>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row>
    <row r="236" spans="2:75" x14ac:dyDescent="0.15">
      <c r="B236" s="7"/>
      <c r="C236" s="7"/>
      <c r="D236" s="7"/>
      <c r="E236" s="7"/>
      <c r="F236" s="7"/>
      <c r="G236" s="7"/>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row>
    <row r="237" spans="2:75" x14ac:dyDescent="0.15">
      <c r="B237" s="7"/>
      <c r="C237" s="7"/>
      <c r="D237" s="7"/>
      <c r="E237" s="7"/>
      <c r="F237" s="7"/>
      <c r="G237" s="7"/>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row>
    <row r="238" spans="2:75" x14ac:dyDescent="0.15">
      <c r="B238" s="7"/>
      <c r="C238" s="7"/>
      <c r="D238" s="7"/>
      <c r="E238" s="7"/>
      <c r="F238" s="7"/>
      <c r="G238" s="7"/>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row>
    <row r="239" spans="2:75" x14ac:dyDescent="0.15">
      <c r="B239" s="7"/>
      <c r="C239" s="7"/>
      <c r="D239" s="7"/>
      <c r="E239" s="7"/>
      <c r="F239" s="7"/>
      <c r="G239" s="7"/>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row>
    <row r="240" spans="2:75" x14ac:dyDescent="0.15">
      <c r="B240" s="7"/>
      <c r="C240" s="7"/>
      <c r="D240" s="7"/>
      <c r="E240" s="7"/>
      <c r="F240" s="7"/>
      <c r="G240" s="7"/>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row>
    <row r="241" spans="2:75" x14ac:dyDescent="0.15">
      <c r="B241" s="7"/>
      <c r="C241" s="7"/>
      <c r="D241" s="7"/>
      <c r="E241" s="7"/>
      <c r="F241" s="7"/>
      <c r="G241" s="7"/>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row>
    <row r="242" spans="2:75" x14ac:dyDescent="0.15">
      <c r="B242" s="7"/>
      <c r="C242" s="7"/>
      <c r="D242" s="7"/>
      <c r="E242" s="7"/>
      <c r="F242" s="7"/>
      <c r="G242" s="7"/>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row>
    <row r="243" spans="2:75" x14ac:dyDescent="0.15">
      <c r="B243" s="7"/>
      <c r="C243" s="7"/>
      <c r="D243" s="7"/>
      <c r="E243" s="7"/>
      <c r="F243" s="7"/>
      <c r="G243" s="7"/>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row>
    <row r="244" spans="2:75" x14ac:dyDescent="0.15">
      <c r="B244" s="7"/>
      <c r="C244" s="7"/>
      <c r="D244" s="7"/>
      <c r="E244" s="7"/>
      <c r="F244" s="7"/>
      <c r="G244" s="7"/>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row>
    <row r="245" spans="2:75" x14ac:dyDescent="0.15">
      <c r="B245" s="7"/>
      <c r="C245" s="7"/>
      <c r="D245" s="7"/>
      <c r="E245" s="7"/>
      <c r="F245" s="7"/>
      <c r="G245" s="7"/>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row>
    <row r="246" spans="2:75" x14ac:dyDescent="0.15">
      <c r="B246" s="7"/>
      <c r="C246" s="7"/>
      <c r="D246" s="7"/>
      <c r="E246" s="7"/>
      <c r="F246" s="7"/>
      <c r="G246" s="7"/>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row>
    <row r="247" spans="2:75" x14ac:dyDescent="0.15">
      <c r="B247" s="7"/>
      <c r="C247" s="7"/>
      <c r="D247" s="7"/>
      <c r="E247" s="7"/>
      <c r="F247" s="7"/>
      <c r="G247" s="7"/>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row>
    <row r="248" spans="2:75" x14ac:dyDescent="0.15">
      <c r="B248" s="7"/>
      <c r="C248" s="7"/>
      <c r="D248" s="7"/>
      <c r="E248" s="7"/>
      <c r="F248" s="7"/>
      <c r="G248" s="7"/>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row>
    <row r="249" spans="2:75" x14ac:dyDescent="0.15">
      <c r="B249" s="7"/>
      <c r="C249" s="7"/>
      <c r="D249" s="7"/>
      <c r="E249" s="7"/>
      <c r="F249" s="7"/>
      <c r="G249" s="7"/>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row>
    <row r="250" spans="2:75" x14ac:dyDescent="0.15">
      <c r="B250" s="7"/>
      <c r="C250" s="7"/>
      <c r="D250" s="7"/>
      <c r="E250" s="7"/>
      <c r="F250" s="7"/>
      <c r="G250" s="7"/>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row>
    <row r="251" spans="2:75" x14ac:dyDescent="0.15">
      <c r="B251" s="7"/>
      <c r="C251" s="7"/>
      <c r="D251" s="7"/>
      <c r="E251" s="7"/>
      <c r="F251" s="7"/>
      <c r="G251" s="7"/>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row>
    <row r="252" spans="2:75" x14ac:dyDescent="0.15">
      <c r="B252" s="7"/>
      <c r="C252" s="7"/>
      <c r="D252" s="7"/>
      <c r="E252" s="7"/>
      <c r="F252" s="7"/>
      <c r="G252" s="7"/>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row>
    <row r="253" spans="2:75" x14ac:dyDescent="0.15">
      <c r="B253" s="7"/>
      <c r="C253" s="7"/>
      <c r="D253" s="7"/>
      <c r="E253" s="7"/>
      <c r="F253" s="7"/>
      <c r="G253" s="7"/>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row>
    <row r="254" spans="2:75" x14ac:dyDescent="0.15">
      <c r="B254" s="7"/>
      <c r="C254" s="7"/>
      <c r="D254" s="7"/>
      <c r="E254" s="7"/>
      <c r="F254" s="7"/>
      <c r="G254" s="7"/>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row>
    <row r="255" spans="2:75" x14ac:dyDescent="0.15">
      <c r="B255" s="7"/>
      <c r="C255" s="7"/>
      <c r="D255" s="7"/>
      <c r="E255" s="7"/>
      <c r="F255" s="7"/>
      <c r="G255" s="7"/>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row>
    <row r="256" spans="2:75" x14ac:dyDescent="0.15">
      <c r="B256" s="7"/>
      <c r="C256" s="7"/>
      <c r="D256" s="7"/>
      <c r="E256" s="7"/>
      <c r="F256" s="7"/>
      <c r="G256" s="7"/>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row>
    <row r="257" spans="2:75" x14ac:dyDescent="0.15">
      <c r="B257" s="7"/>
      <c r="C257" s="7"/>
      <c r="D257" s="7"/>
      <c r="E257" s="7"/>
      <c r="F257" s="7"/>
      <c r="G257" s="7"/>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row>
    <row r="258" spans="2:75" x14ac:dyDescent="0.15">
      <c r="B258" s="7"/>
      <c r="C258" s="7"/>
      <c r="D258" s="7"/>
      <c r="E258" s="7"/>
      <c r="F258" s="7"/>
      <c r="G258" s="7"/>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row>
    <row r="259" spans="2:75" x14ac:dyDescent="0.15">
      <c r="B259" s="7"/>
      <c r="C259" s="7"/>
      <c r="D259" s="7"/>
      <c r="E259" s="7"/>
      <c r="F259" s="7"/>
      <c r="G259" s="7"/>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row>
    <row r="260" spans="2:75" x14ac:dyDescent="0.15">
      <c r="B260" s="7"/>
      <c r="C260" s="7"/>
      <c r="D260" s="7"/>
      <c r="E260" s="7"/>
      <c r="F260" s="7"/>
      <c r="G260" s="7"/>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row>
    <row r="261" spans="2:75" x14ac:dyDescent="0.15">
      <c r="B261" s="7"/>
      <c r="C261" s="7"/>
      <c r="D261" s="7"/>
      <c r="E261" s="7"/>
      <c r="F261" s="7"/>
      <c r="G261" s="7"/>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row>
    <row r="262" spans="2:75" x14ac:dyDescent="0.15">
      <c r="B262" s="7"/>
      <c r="C262" s="7"/>
      <c r="D262" s="7"/>
      <c r="E262" s="7"/>
      <c r="F262" s="7"/>
      <c r="G262" s="7"/>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row>
    <row r="263" spans="2:75" x14ac:dyDescent="0.15">
      <c r="B263" s="7"/>
      <c r="C263" s="7"/>
      <c r="D263" s="7"/>
      <c r="E263" s="7"/>
      <c r="F263" s="7"/>
      <c r="G263" s="7"/>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row>
    <row r="264" spans="2:75" x14ac:dyDescent="0.15">
      <c r="B264" s="7"/>
      <c r="C264" s="7"/>
      <c r="D264" s="7"/>
      <c r="E264" s="7"/>
      <c r="F264" s="7"/>
      <c r="G264" s="7"/>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row>
    <row r="265" spans="2:75" x14ac:dyDescent="0.15">
      <c r="B265" s="7"/>
      <c r="C265" s="7"/>
      <c r="D265" s="7"/>
      <c r="E265" s="7"/>
      <c r="F265" s="7"/>
      <c r="G265" s="7"/>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row>
    <row r="266" spans="2:75" x14ac:dyDescent="0.15">
      <c r="B266" s="7"/>
      <c r="C266" s="7"/>
      <c r="D266" s="7"/>
      <c r="E266" s="7"/>
      <c r="F266" s="7"/>
      <c r="G266" s="7"/>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row>
    <row r="267" spans="2:75" x14ac:dyDescent="0.15">
      <c r="B267" s="7"/>
      <c r="C267" s="7"/>
      <c r="D267" s="7"/>
      <c r="E267" s="7"/>
      <c r="F267" s="7"/>
      <c r="G267" s="7"/>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row>
    <row r="268" spans="2:75" x14ac:dyDescent="0.15">
      <c r="B268" s="7"/>
      <c r="C268" s="7"/>
      <c r="D268" s="7"/>
      <c r="E268" s="7"/>
      <c r="F268" s="7"/>
      <c r="G268" s="7"/>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row>
    <row r="269" spans="2:75" x14ac:dyDescent="0.15">
      <c r="B269" s="7"/>
      <c r="C269" s="7"/>
      <c r="D269" s="7"/>
      <c r="E269" s="7"/>
      <c r="F269" s="7"/>
      <c r="G269" s="7"/>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row>
    <row r="270" spans="2:75" x14ac:dyDescent="0.15">
      <c r="B270" s="7"/>
      <c r="C270" s="7"/>
      <c r="D270" s="7"/>
      <c r="E270" s="7"/>
      <c r="F270" s="7"/>
      <c r="G270" s="7"/>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row>
    <row r="271" spans="2:75" x14ac:dyDescent="0.15">
      <c r="B271" s="7"/>
      <c r="C271" s="7"/>
      <c r="D271" s="7"/>
      <c r="E271" s="7"/>
      <c r="F271" s="7"/>
      <c r="G271" s="7"/>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row>
    <row r="272" spans="2:75" x14ac:dyDescent="0.15">
      <c r="B272" s="7"/>
      <c r="C272" s="7"/>
      <c r="D272" s="7"/>
      <c r="E272" s="7"/>
      <c r="F272" s="7"/>
      <c r="G272" s="7"/>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row>
    <row r="273" spans="2:75" x14ac:dyDescent="0.15">
      <c r="B273" s="7"/>
      <c r="C273" s="7"/>
      <c r="D273" s="7"/>
      <c r="E273" s="7"/>
      <c r="F273" s="7"/>
      <c r="G273" s="7"/>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row>
    <row r="274" spans="2:75" x14ac:dyDescent="0.15">
      <c r="B274" s="7"/>
      <c r="C274" s="7"/>
      <c r="D274" s="7"/>
      <c r="E274" s="7"/>
      <c r="F274" s="7"/>
      <c r="G274" s="7"/>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row>
    <row r="275" spans="2:75" x14ac:dyDescent="0.15">
      <c r="B275" s="7"/>
      <c r="C275" s="7"/>
      <c r="D275" s="7"/>
      <c r="E275" s="7"/>
      <c r="F275" s="7"/>
      <c r="G275" s="7"/>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row>
    <row r="276" spans="2:75" x14ac:dyDescent="0.15">
      <c r="B276" s="7"/>
      <c r="C276" s="7"/>
      <c r="D276" s="7"/>
      <c r="E276" s="7"/>
      <c r="F276" s="7"/>
      <c r="G276" s="7"/>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row>
    <row r="277" spans="2:75" x14ac:dyDescent="0.15">
      <c r="B277" s="7"/>
      <c r="C277" s="7"/>
      <c r="D277" s="7"/>
      <c r="E277" s="7"/>
      <c r="F277" s="7"/>
      <c r="G277" s="7"/>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row>
    <row r="278" spans="2:75" x14ac:dyDescent="0.15">
      <c r="B278" s="7"/>
      <c r="C278" s="7"/>
      <c r="D278" s="7"/>
      <c r="E278" s="7"/>
      <c r="F278" s="7"/>
      <c r="G278" s="7"/>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row>
    <row r="279" spans="2:75" x14ac:dyDescent="0.15">
      <c r="B279" s="7"/>
      <c r="C279" s="7"/>
      <c r="D279" s="7"/>
      <c r="E279" s="7"/>
      <c r="F279" s="7"/>
      <c r="G279" s="7"/>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row>
    <row r="280" spans="2:75" x14ac:dyDescent="0.15">
      <c r="B280" s="7"/>
      <c r="C280" s="7"/>
      <c r="D280" s="7"/>
      <c r="E280" s="7"/>
      <c r="F280" s="7"/>
      <c r="G280" s="7"/>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row>
    <row r="281" spans="2:75" x14ac:dyDescent="0.15">
      <c r="B281" s="7"/>
      <c r="C281" s="7"/>
      <c r="D281" s="7"/>
      <c r="E281" s="7"/>
      <c r="F281" s="7"/>
      <c r="G281" s="7"/>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row>
    <row r="282" spans="2:75" x14ac:dyDescent="0.15">
      <c r="B282" s="7"/>
      <c r="C282" s="7"/>
      <c r="D282" s="7"/>
      <c r="E282" s="7"/>
      <c r="F282" s="7"/>
      <c r="G282" s="7"/>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row>
    <row r="283" spans="2:75" x14ac:dyDescent="0.15">
      <c r="B283" s="7"/>
      <c r="C283" s="7"/>
      <c r="D283" s="7"/>
      <c r="E283" s="7"/>
      <c r="F283" s="7"/>
      <c r="G283" s="7"/>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row>
    <row r="284" spans="2:75" x14ac:dyDescent="0.15">
      <c r="B284" s="7"/>
      <c r="C284" s="7"/>
      <c r="D284" s="7"/>
      <c r="E284" s="7"/>
      <c r="F284" s="7"/>
      <c r="G284" s="7"/>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row>
    <row r="285" spans="2:75" x14ac:dyDescent="0.15">
      <c r="B285" s="7"/>
      <c r="C285" s="7"/>
      <c r="D285" s="7"/>
      <c r="E285" s="7"/>
      <c r="F285" s="7"/>
      <c r="G285" s="7"/>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row>
    <row r="286" spans="2:75" x14ac:dyDescent="0.15">
      <c r="B286" s="7"/>
      <c r="C286" s="7"/>
      <c r="D286" s="7"/>
      <c r="E286" s="7"/>
      <c r="F286" s="7"/>
      <c r="G286" s="7"/>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row>
    <row r="287" spans="2:75" x14ac:dyDescent="0.15">
      <c r="B287" s="7"/>
      <c r="C287" s="7"/>
      <c r="D287" s="7"/>
      <c r="E287" s="7"/>
      <c r="F287" s="7"/>
      <c r="G287" s="7"/>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row>
    <row r="288" spans="2:75" x14ac:dyDescent="0.15">
      <c r="B288" s="7"/>
      <c r="C288" s="7"/>
      <c r="D288" s="7"/>
      <c r="E288" s="7"/>
      <c r="F288" s="7"/>
      <c r="G288" s="7"/>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row>
    <row r="289" spans="2:75" x14ac:dyDescent="0.15">
      <c r="B289" s="7"/>
      <c r="C289" s="7"/>
      <c r="D289" s="7"/>
      <c r="E289" s="7"/>
      <c r="F289" s="7"/>
      <c r="G289" s="7"/>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row>
    <row r="290" spans="2:75" x14ac:dyDescent="0.15">
      <c r="B290" s="7"/>
      <c r="C290" s="7"/>
      <c r="D290" s="7"/>
      <c r="E290" s="7"/>
      <c r="F290" s="7"/>
      <c r="G290" s="7"/>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row>
    <row r="291" spans="2:75" x14ac:dyDescent="0.15">
      <c r="B291" s="7"/>
      <c r="C291" s="7"/>
      <c r="D291" s="7"/>
      <c r="E291" s="7"/>
      <c r="F291" s="7"/>
      <c r="G291" s="7"/>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row>
    <row r="292" spans="2:75" x14ac:dyDescent="0.15">
      <c r="B292" s="7"/>
      <c r="C292" s="7"/>
      <c r="D292" s="7"/>
      <c r="E292" s="7"/>
      <c r="F292" s="7"/>
      <c r="G292" s="7"/>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row>
    <row r="293" spans="2:75" x14ac:dyDescent="0.15">
      <c r="B293" s="7"/>
      <c r="C293" s="7"/>
      <c r="D293" s="7"/>
      <c r="E293" s="7"/>
      <c r="F293" s="7"/>
      <c r="G293" s="7"/>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row>
    <row r="294" spans="2:75" x14ac:dyDescent="0.15">
      <c r="B294" s="7"/>
      <c r="C294" s="7"/>
      <c r="D294" s="7"/>
      <c r="E294" s="7"/>
      <c r="F294" s="7"/>
      <c r="G294" s="7"/>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row>
    <row r="295" spans="2:75" x14ac:dyDescent="0.15">
      <c r="B295" s="7"/>
      <c r="C295" s="7"/>
      <c r="D295" s="7"/>
      <c r="E295" s="7"/>
      <c r="F295" s="7"/>
      <c r="G295" s="7"/>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row>
    <row r="296" spans="2:75" x14ac:dyDescent="0.15">
      <c r="B296" s="7"/>
      <c r="C296" s="7"/>
      <c r="D296" s="7"/>
      <c r="E296" s="7"/>
      <c r="F296" s="7"/>
      <c r="G296" s="7"/>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row>
    <row r="297" spans="2:75" x14ac:dyDescent="0.15">
      <c r="B297" s="7"/>
      <c r="C297" s="7"/>
      <c r="D297" s="7"/>
      <c r="E297" s="7"/>
      <c r="F297" s="7"/>
      <c r="G297" s="7"/>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row>
    <row r="298" spans="2:75" x14ac:dyDescent="0.15">
      <c r="B298" s="7"/>
      <c r="C298" s="7"/>
      <c r="D298" s="7"/>
      <c r="E298" s="7"/>
      <c r="F298" s="7"/>
      <c r="G298" s="7"/>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row>
    <row r="299" spans="2:75" x14ac:dyDescent="0.15">
      <c r="B299" s="7"/>
      <c r="C299" s="7"/>
      <c r="D299" s="7"/>
      <c r="E299" s="7"/>
      <c r="F299" s="7"/>
      <c r="G299" s="7"/>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row>
    <row r="300" spans="2:75" x14ac:dyDescent="0.15">
      <c r="B300" s="7"/>
      <c r="C300" s="7"/>
      <c r="D300" s="7"/>
      <c r="E300" s="7"/>
      <c r="F300" s="7"/>
      <c r="G300" s="7"/>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row>
    <row r="301" spans="2:75" x14ac:dyDescent="0.15">
      <c r="B301" s="7"/>
      <c r="C301" s="7"/>
      <c r="D301" s="7"/>
      <c r="E301" s="7"/>
      <c r="F301" s="7"/>
      <c r="G301" s="7"/>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row>
    <row r="302" spans="2:75" x14ac:dyDescent="0.15">
      <c r="B302" s="7"/>
      <c r="C302" s="7"/>
      <c r="D302" s="7"/>
      <c r="E302" s="7"/>
      <c r="F302" s="7"/>
      <c r="G302" s="7"/>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row>
    <row r="303" spans="2:75" x14ac:dyDescent="0.15">
      <c r="B303" s="7"/>
      <c r="C303" s="7"/>
      <c r="D303" s="7"/>
      <c r="E303" s="7"/>
      <c r="F303" s="7"/>
      <c r="G303" s="7"/>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row>
    <row r="304" spans="2:75" x14ac:dyDescent="0.15">
      <c r="B304" s="7"/>
      <c r="C304" s="7"/>
      <c r="D304" s="7"/>
      <c r="E304" s="7"/>
      <c r="F304" s="7"/>
      <c r="G304" s="7"/>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row>
    <row r="305" spans="2:75" x14ac:dyDescent="0.15">
      <c r="B305" s="7"/>
      <c r="C305" s="7"/>
      <c r="D305" s="7"/>
      <c r="E305" s="7"/>
      <c r="F305" s="7"/>
      <c r="G305" s="7"/>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row>
    <row r="306" spans="2:75" x14ac:dyDescent="0.15">
      <c r="B306" s="7"/>
      <c r="C306" s="7"/>
      <c r="D306" s="7"/>
      <c r="E306" s="7"/>
      <c r="F306" s="7"/>
      <c r="G306" s="7"/>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row>
    <row r="307" spans="2:75" x14ac:dyDescent="0.15">
      <c r="B307" s="7"/>
      <c r="C307" s="7"/>
      <c r="D307" s="7"/>
      <c r="E307" s="7"/>
      <c r="F307" s="7"/>
      <c r="G307" s="7"/>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row>
    <row r="308" spans="2:75" x14ac:dyDescent="0.15">
      <c r="B308" s="7"/>
      <c r="C308" s="7"/>
      <c r="D308" s="7"/>
      <c r="E308" s="7"/>
      <c r="F308" s="7"/>
      <c r="G308" s="7"/>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row>
    <row r="309" spans="2:75" x14ac:dyDescent="0.15">
      <c r="B309" s="7"/>
      <c r="C309" s="7"/>
      <c r="D309" s="7"/>
      <c r="E309" s="7"/>
      <c r="F309" s="7"/>
      <c r="G309" s="7"/>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row>
    <row r="310" spans="2:75" x14ac:dyDescent="0.15">
      <c r="B310" s="7"/>
      <c r="C310" s="7"/>
      <c r="D310" s="7"/>
      <c r="E310" s="7"/>
      <c r="F310" s="7"/>
      <c r="G310" s="7"/>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row>
    <row r="311" spans="2:75" x14ac:dyDescent="0.15">
      <c r="B311" s="7"/>
      <c r="C311" s="7"/>
      <c r="D311" s="7"/>
      <c r="E311" s="7"/>
      <c r="F311" s="7"/>
      <c r="G311" s="7"/>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row>
    <row r="312" spans="2:75" x14ac:dyDescent="0.15">
      <c r="B312" s="7"/>
      <c r="C312" s="7"/>
      <c r="D312" s="7"/>
      <c r="E312" s="7"/>
      <c r="F312" s="7"/>
      <c r="G312" s="7"/>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row>
    <row r="313" spans="2:75" x14ac:dyDescent="0.15">
      <c r="B313" s="7"/>
      <c r="C313" s="7"/>
      <c r="D313" s="7"/>
      <c r="E313" s="7"/>
      <c r="F313" s="7"/>
      <c r="G313" s="7"/>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row>
    <row r="314" spans="2:75" x14ac:dyDescent="0.15">
      <c r="B314" s="7"/>
      <c r="C314" s="7"/>
      <c r="D314" s="7"/>
      <c r="E314" s="7"/>
      <c r="F314" s="7"/>
      <c r="G314" s="7"/>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row>
    <row r="315" spans="2:75" x14ac:dyDescent="0.15">
      <c r="B315" s="7"/>
      <c r="C315" s="7"/>
      <c r="D315" s="7"/>
      <c r="E315" s="7"/>
      <c r="F315" s="7"/>
      <c r="G315" s="7"/>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row>
    <row r="316" spans="2:75" x14ac:dyDescent="0.15">
      <c r="B316" s="7"/>
      <c r="C316" s="7"/>
      <c r="D316" s="7"/>
      <c r="E316" s="7"/>
      <c r="F316" s="7"/>
      <c r="G316" s="7"/>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row>
    <row r="317" spans="2:75" x14ac:dyDescent="0.15">
      <c r="B317" s="7"/>
      <c r="C317" s="7"/>
      <c r="D317" s="7"/>
      <c r="E317" s="7"/>
      <c r="F317" s="7"/>
      <c r="G317" s="7"/>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row>
    <row r="318" spans="2:75" x14ac:dyDescent="0.15">
      <c r="B318" s="7"/>
      <c r="C318" s="7"/>
      <c r="D318" s="7"/>
      <c r="E318" s="7"/>
      <c r="F318" s="7"/>
      <c r="G318" s="7"/>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row>
    <row r="319" spans="2:75" x14ac:dyDescent="0.15">
      <c r="B319" s="7"/>
      <c r="C319" s="7"/>
      <c r="D319" s="7"/>
      <c r="E319" s="7"/>
      <c r="F319" s="7"/>
      <c r="G319" s="7"/>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row>
    <row r="320" spans="2:75" x14ac:dyDescent="0.15">
      <c r="B320" s="7"/>
      <c r="C320" s="7"/>
      <c r="D320" s="7"/>
      <c r="E320" s="7"/>
      <c r="F320" s="7"/>
      <c r="G320" s="7"/>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row>
    <row r="321" spans="2:75" x14ac:dyDescent="0.15">
      <c r="B321" s="7"/>
      <c r="C321" s="7"/>
      <c r="D321" s="7"/>
      <c r="E321" s="7"/>
      <c r="F321" s="7"/>
      <c r="G321" s="7"/>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row>
    <row r="322" spans="2:75" x14ac:dyDescent="0.15">
      <c r="B322" s="7"/>
      <c r="C322" s="7"/>
      <c r="D322" s="7"/>
      <c r="E322" s="7"/>
      <c r="F322" s="7"/>
      <c r="G322" s="7"/>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row>
    <row r="323" spans="2:75" x14ac:dyDescent="0.15">
      <c r="B323" s="7"/>
      <c r="C323" s="7"/>
      <c r="D323" s="7"/>
      <c r="E323" s="7"/>
      <c r="F323" s="7"/>
      <c r="G323" s="7"/>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row>
    <row r="324" spans="2:75" x14ac:dyDescent="0.15">
      <c r="B324" s="7"/>
      <c r="C324" s="7"/>
      <c r="D324" s="7"/>
      <c r="E324" s="7"/>
      <c r="F324" s="7"/>
      <c r="G324" s="7"/>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row>
    <row r="325" spans="2:75" x14ac:dyDescent="0.15">
      <c r="B325" s="7"/>
      <c r="C325" s="7"/>
      <c r="D325" s="7"/>
      <c r="E325" s="7"/>
      <c r="F325" s="7"/>
      <c r="G325" s="7"/>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row>
    <row r="326" spans="2:75" x14ac:dyDescent="0.15">
      <c r="B326" s="7"/>
      <c r="C326" s="7"/>
      <c r="D326" s="7"/>
      <c r="E326" s="7"/>
      <c r="F326" s="7"/>
      <c r="G326" s="7"/>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row>
    <row r="327" spans="2:75" x14ac:dyDescent="0.15">
      <c r="B327" s="7"/>
      <c r="C327" s="7"/>
      <c r="D327" s="7"/>
      <c r="E327" s="7"/>
      <c r="F327" s="7"/>
      <c r="G327" s="7"/>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row>
    <row r="328" spans="2:75" x14ac:dyDescent="0.15">
      <c r="B328" s="7"/>
      <c r="C328" s="7"/>
      <c r="D328" s="7"/>
      <c r="E328" s="7"/>
      <c r="F328" s="7"/>
      <c r="G328" s="7"/>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row>
    <row r="329" spans="2:75" x14ac:dyDescent="0.15">
      <c r="B329" s="7"/>
      <c r="C329" s="7"/>
      <c r="D329" s="7"/>
      <c r="E329" s="7"/>
      <c r="F329" s="7"/>
      <c r="G329" s="7"/>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row>
    <row r="330" spans="2:75" x14ac:dyDescent="0.15">
      <c r="B330" s="7"/>
      <c r="C330" s="7"/>
      <c r="D330" s="7"/>
      <c r="E330" s="7"/>
      <c r="F330" s="7"/>
      <c r="G330" s="7"/>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row>
    <row r="331" spans="2:75" x14ac:dyDescent="0.15">
      <c r="B331" s="7"/>
      <c r="C331" s="7"/>
      <c r="D331" s="7"/>
      <c r="E331" s="7"/>
      <c r="F331" s="7"/>
      <c r="G331" s="7"/>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row>
    <row r="332" spans="2:75" x14ac:dyDescent="0.15">
      <c r="B332" s="7"/>
      <c r="C332" s="7"/>
      <c r="D332" s="7"/>
      <c r="E332" s="7"/>
      <c r="F332" s="7"/>
      <c r="G332" s="7"/>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row>
    <row r="333" spans="2:75" x14ac:dyDescent="0.15">
      <c r="B333" s="7"/>
      <c r="C333" s="7"/>
      <c r="D333" s="7"/>
      <c r="E333" s="7"/>
      <c r="F333" s="7"/>
      <c r="G333" s="7"/>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row>
    <row r="334" spans="2:75" x14ac:dyDescent="0.15">
      <c r="B334" s="7"/>
      <c r="C334" s="7"/>
      <c r="D334" s="7"/>
      <c r="E334" s="7"/>
      <c r="F334" s="7"/>
      <c r="G334" s="7"/>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row>
    <row r="335" spans="2:75" x14ac:dyDescent="0.15">
      <c r="B335" s="7"/>
      <c r="C335" s="7"/>
      <c r="D335" s="7"/>
      <c r="E335" s="7"/>
      <c r="F335" s="7"/>
      <c r="G335" s="7"/>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row>
    <row r="336" spans="2:75" x14ac:dyDescent="0.15">
      <c r="B336" s="7"/>
      <c r="C336" s="7"/>
      <c r="D336" s="7"/>
      <c r="E336" s="7"/>
      <c r="F336" s="7"/>
      <c r="G336" s="7"/>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row>
    <row r="337" spans="2:75" x14ac:dyDescent="0.15">
      <c r="B337" s="7"/>
      <c r="C337" s="7"/>
      <c r="D337" s="7"/>
      <c r="E337" s="7"/>
      <c r="F337" s="7"/>
      <c r="G337" s="7"/>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row>
    <row r="338" spans="2:75" x14ac:dyDescent="0.15">
      <c r="B338" s="7"/>
      <c r="C338" s="7"/>
      <c r="D338" s="7"/>
      <c r="E338" s="7"/>
      <c r="F338" s="7"/>
      <c r="G338" s="7"/>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row>
    <row r="339" spans="2:75" x14ac:dyDescent="0.15">
      <c r="B339" s="7"/>
      <c r="C339" s="7"/>
      <c r="D339" s="7"/>
      <c r="E339" s="7"/>
      <c r="F339" s="7"/>
      <c r="G339" s="7"/>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row>
    <row r="340" spans="2:75" x14ac:dyDescent="0.15">
      <c r="B340" s="7"/>
      <c r="C340" s="7"/>
      <c r="D340" s="7"/>
      <c r="E340" s="7"/>
      <c r="F340" s="7"/>
      <c r="G340" s="7"/>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row>
    <row r="341" spans="2:75" x14ac:dyDescent="0.15">
      <c r="B341" s="7"/>
      <c r="C341" s="7"/>
      <c r="D341" s="7"/>
      <c r="E341" s="7"/>
      <c r="F341" s="7"/>
      <c r="G341" s="7"/>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row>
    <row r="342" spans="2:75" x14ac:dyDescent="0.15">
      <c r="B342" s="7"/>
      <c r="C342" s="7"/>
      <c r="D342" s="7"/>
      <c r="E342" s="7"/>
      <c r="F342" s="7"/>
      <c r="G342" s="7"/>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row>
    <row r="343" spans="2:75" x14ac:dyDescent="0.15">
      <c r="B343" s="7"/>
      <c r="C343" s="7"/>
      <c r="D343" s="7"/>
      <c r="E343" s="7"/>
      <c r="F343" s="7"/>
      <c r="G343" s="7"/>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row>
    <row r="344" spans="2:75" x14ac:dyDescent="0.15">
      <c r="B344" s="7"/>
      <c r="C344" s="7"/>
      <c r="D344" s="7"/>
      <c r="E344" s="7"/>
      <c r="F344" s="7"/>
      <c r="G344" s="7"/>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row>
    <row r="345" spans="2:75" x14ac:dyDescent="0.15">
      <c r="B345" s="7"/>
      <c r="C345" s="7"/>
      <c r="D345" s="7"/>
      <c r="E345" s="7"/>
      <c r="F345" s="7"/>
      <c r="G345" s="7"/>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row>
    <row r="346" spans="2:75" x14ac:dyDescent="0.15">
      <c r="B346" s="7"/>
      <c r="C346" s="7"/>
      <c r="D346" s="7"/>
      <c r="E346" s="7"/>
      <c r="F346" s="7"/>
      <c r="G346" s="7"/>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row>
    <row r="347" spans="2:75" x14ac:dyDescent="0.15">
      <c r="B347" s="7"/>
      <c r="C347" s="7"/>
      <c r="D347" s="7"/>
      <c r="E347" s="7"/>
      <c r="F347" s="7"/>
      <c r="G347" s="7"/>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row>
    <row r="348" spans="2:75" x14ac:dyDescent="0.15">
      <c r="B348" s="7"/>
      <c r="C348" s="7"/>
      <c r="D348" s="7"/>
      <c r="E348" s="7"/>
      <c r="F348" s="7"/>
      <c r="G348" s="7"/>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row>
    <row r="349" spans="2:75" x14ac:dyDescent="0.15">
      <c r="B349" s="7"/>
      <c r="C349" s="7"/>
      <c r="D349" s="7"/>
      <c r="E349" s="7"/>
      <c r="F349" s="7"/>
      <c r="G349" s="7"/>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row>
    <row r="350" spans="2:75" x14ac:dyDescent="0.15">
      <c r="B350" s="7"/>
      <c r="C350" s="7"/>
      <c r="D350" s="7"/>
      <c r="E350" s="7"/>
      <c r="F350" s="7"/>
      <c r="G350" s="7"/>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row>
    <row r="351" spans="2:75" x14ac:dyDescent="0.15">
      <c r="B351" s="7"/>
      <c r="C351" s="7"/>
      <c r="D351" s="7"/>
      <c r="E351" s="7"/>
      <c r="F351" s="7"/>
      <c r="G351" s="7"/>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row>
    <row r="352" spans="2:75" x14ac:dyDescent="0.15">
      <c r="B352" s="7"/>
      <c r="C352" s="7"/>
      <c r="D352" s="7"/>
      <c r="E352" s="7"/>
      <c r="F352" s="7"/>
      <c r="G352" s="7"/>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row>
    <row r="353" spans="2:75" x14ac:dyDescent="0.15">
      <c r="B353" s="7"/>
      <c r="C353" s="7"/>
      <c r="D353" s="7"/>
      <c r="E353" s="7"/>
      <c r="F353" s="7"/>
      <c r="G353" s="7"/>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row>
    <row r="354" spans="2:75" x14ac:dyDescent="0.15">
      <c r="B354" s="7"/>
      <c r="C354" s="7"/>
      <c r="D354" s="7"/>
      <c r="E354" s="7"/>
      <c r="F354" s="7"/>
      <c r="G354" s="7"/>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row>
    <row r="355" spans="2:75" x14ac:dyDescent="0.15">
      <c r="B355" s="7"/>
      <c r="C355" s="7"/>
      <c r="D355" s="7"/>
      <c r="E355" s="7"/>
      <c r="F355" s="7"/>
      <c r="G355" s="7"/>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row>
    <row r="356" spans="2:75" x14ac:dyDescent="0.15">
      <c r="B356" s="7"/>
      <c r="C356" s="7"/>
      <c r="D356" s="7"/>
      <c r="E356" s="7"/>
      <c r="F356" s="7"/>
      <c r="G356" s="7"/>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row>
    <row r="357" spans="2:75" x14ac:dyDescent="0.15">
      <c r="B357" s="7"/>
      <c r="C357" s="7"/>
      <c r="D357" s="7"/>
      <c r="E357" s="7"/>
      <c r="F357" s="7"/>
      <c r="G357" s="7"/>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row>
    <row r="358" spans="2:75" x14ac:dyDescent="0.15">
      <c r="B358" s="7"/>
      <c r="C358" s="7"/>
      <c r="D358" s="7"/>
      <c r="E358" s="7"/>
      <c r="F358" s="7"/>
      <c r="G358" s="7"/>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row>
    <row r="359" spans="2:75" x14ac:dyDescent="0.15">
      <c r="B359" s="7"/>
      <c r="C359" s="7"/>
      <c r="D359" s="7"/>
      <c r="E359" s="7"/>
      <c r="F359" s="7"/>
      <c r="G359" s="7"/>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row>
    <row r="360" spans="2:75" x14ac:dyDescent="0.15">
      <c r="B360" s="7"/>
      <c r="C360" s="7"/>
      <c r="D360" s="7"/>
      <c r="E360" s="7"/>
      <c r="F360" s="7"/>
      <c r="G360" s="7"/>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row>
    <row r="361" spans="2:75" x14ac:dyDescent="0.15">
      <c r="B361" s="7"/>
      <c r="C361" s="7"/>
      <c r="D361" s="7"/>
      <c r="E361" s="7"/>
      <c r="F361" s="7"/>
      <c r="G361" s="7"/>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row>
    <row r="362" spans="2:75" x14ac:dyDescent="0.15">
      <c r="B362" s="7"/>
      <c r="C362" s="7"/>
      <c r="D362" s="7"/>
      <c r="E362" s="7"/>
      <c r="F362" s="7"/>
      <c r="G362" s="7"/>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row>
    <row r="363" spans="2:75" x14ac:dyDescent="0.15">
      <c r="B363" s="7"/>
      <c r="C363" s="7"/>
      <c r="D363" s="7"/>
      <c r="E363" s="7"/>
      <c r="F363" s="7"/>
      <c r="G363" s="7"/>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row>
    <row r="364" spans="2:75" x14ac:dyDescent="0.15">
      <c r="B364" s="7"/>
      <c r="C364" s="7"/>
      <c r="D364" s="7"/>
      <c r="E364" s="7"/>
      <c r="F364" s="7"/>
      <c r="G364" s="7"/>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row>
    <row r="365" spans="2:75" x14ac:dyDescent="0.15">
      <c r="B365" s="7"/>
      <c r="C365" s="7"/>
      <c r="D365" s="7"/>
      <c r="E365" s="7"/>
      <c r="F365" s="7"/>
      <c r="G365" s="7"/>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row>
    <row r="366" spans="2:75" x14ac:dyDescent="0.15">
      <c r="B366" s="7"/>
      <c r="C366" s="7"/>
      <c r="D366" s="7"/>
      <c r="E366" s="7"/>
      <c r="F366" s="7"/>
      <c r="G366" s="7"/>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row>
    <row r="367" spans="2:75" x14ac:dyDescent="0.15">
      <c r="B367" s="7"/>
      <c r="C367" s="7"/>
      <c r="D367" s="7"/>
      <c r="E367" s="7"/>
      <c r="F367" s="7"/>
      <c r="G367" s="7"/>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row>
    <row r="368" spans="2:75" x14ac:dyDescent="0.15">
      <c r="B368" s="7"/>
      <c r="C368" s="7"/>
      <c r="D368" s="7"/>
      <c r="E368" s="7"/>
      <c r="F368" s="7"/>
      <c r="G368" s="7"/>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row>
    <row r="369" spans="2:75" x14ac:dyDescent="0.15">
      <c r="B369" s="7"/>
      <c r="C369" s="7"/>
      <c r="D369" s="7"/>
      <c r="E369" s="7"/>
      <c r="F369" s="7"/>
      <c r="G369" s="7"/>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row>
    <row r="370" spans="2:75" x14ac:dyDescent="0.15">
      <c r="B370" s="7"/>
      <c r="C370" s="7"/>
      <c r="D370" s="7"/>
      <c r="E370" s="7"/>
      <c r="F370" s="7"/>
      <c r="G370" s="7"/>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row>
    <row r="371" spans="2:75" x14ac:dyDescent="0.15">
      <c r="B371" s="7"/>
      <c r="C371" s="7"/>
      <c r="D371" s="7"/>
      <c r="E371" s="7"/>
      <c r="F371" s="7"/>
      <c r="G371" s="7"/>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row>
    <row r="372" spans="2:75" x14ac:dyDescent="0.15">
      <c r="B372" s="7"/>
      <c r="C372" s="7"/>
      <c r="D372" s="7"/>
      <c r="E372" s="7"/>
      <c r="F372" s="7"/>
      <c r="G372" s="7"/>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row>
    <row r="373" spans="2:75" x14ac:dyDescent="0.15">
      <c r="B373" s="7"/>
      <c r="C373" s="7"/>
      <c r="D373" s="7"/>
      <c r="E373" s="7"/>
      <c r="F373" s="7"/>
      <c r="G373" s="7"/>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row>
    <row r="374" spans="2:75" x14ac:dyDescent="0.15">
      <c r="B374" s="7"/>
      <c r="C374" s="7"/>
      <c r="D374" s="7"/>
      <c r="E374" s="7"/>
      <c r="F374" s="7"/>
      <c r="G374" s="7"/>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row>
    <row r="375" spans="2:75" x14ac:dyDescent="0.15">
      <c r="B375" s="7"/>
      <c r="C375" s="7"/>
      <c r="D375" s="7"/>
      <c r="E375" s="7"/>
      <c r="F375" s="7"/>
      <c r="G375" s="7"/>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row>
    <row r="376" spans="2:75" x14ac:dyDescent="0.15">
      <c r="B376" s="7"/>
      <c r="C376" s="7"/>
      <c r="D376" s="7"/>
      <c r="E376" s="7"/>
      <c r="F376" s="7"/>
      <c r="G376" s="7"/>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row>
    <row r="377" spans="2:75" x14ac:dyDescent="0.15">
      <c r="B377" s="7"/>
      <c r="C377" s="7"/>
      <c r="D377" s="7"/>
      <c r="E377" s="7"/>
      <c r="F377" s="7"/>
      <c r="G377" s="7"/>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row>
    <row r="378" spans="2:75" x14ac:dyDescent="0.15">
      <c r="B378" s="7"/>
      <c r="C378" s="7"/>
      <c r="D378" s="7"/>
      <c r="E378" s="7"/>
      <c r="F378" s="7"/>
      <c r="G378" s="7"/>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row>
    <row r="379" spans="2:75" x14ac:dyDescent="0.15">
      <c r="B379" s="7"/>
      <c r="C379" s="7"/>
      <c r="D379" s="7"/>
      <c r="E379" s="7"/>
      <c r="F379" s="7"/>
      <c r="G379" s="7"/>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row>
    <row r="380" spans="2:75" x14ac:dyDescent="0.15">
      <c r="B380" s="7"/>
      <c r="C380" s="7"/>
      <c r="D380" s="7"/>
      <c r="E380" s="7"/>
      <c r="F380" s="7"/>
      <c r="G380" s="7"/>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row>
    <row r="381" spans="2:75" x14ac:dyDescent="0.15">
      <c r="B381" s="7"/>
      <c r="C381" s="7"/>
      <c r="D381" s="7"/>
      <c r="E381" s="7"/>
      <c r="F381" s="7"/>
      <c r="G381" s="7"/>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row>
    <row r="382" spans="2:75" x14ac:dyDescent="0.15">
      <c r="B382" s="7"/>
      <c r="C382" s="7"/>
      <c r="D382" s="7"/>
      <c r="E382" s="7"/>
      <c r="F382" s="7"/>
      <c r="G382" s="7"/>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row>
    <row r="383" spans="2:75" x14ac:dyDescent="0.15">
      <c r="B383" s="7"/>
      <c r="C383" s="7"/>
      <c r="D383" s="7"/>
      <c r="E383" s="7"/>
      <c r="F383" s="7"/>
      <c r="G383" s="7"/>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row>
    <row r="384" spans="2:75" x14ac:dyDescent="0.15">
      <c r="B384" s="7"/>
      <c r="C384" s="7"/>
      <c r="D384" s="7"/>
      <c r="E384" s="7"/>
      <c r="F384" s="7"/>
      <c r="G384" s="7"/>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row>
    <row r="385" spans="2:75" x14ac:dyDescent="0.15">
      <c r="B385" s="7"/>
      <c r="C385" s="7"/>
      <c r="D385" s="7"/>
      <c r="E385" s="7"/>
      <c r="F385" s="7"/>
      <c r="G385" s="7"/>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row>
    <row r="386" spans="2:75" x14ac:dyDescent="0.15">
      <c r="B386" s="7"/>
      <c r="C386" s="7"/>
      <c r="D386" s="7"/>
      <c r="E386" s="7"/>
      <c r="F386" s="7"/>
      <c r="G386" s="7"/>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row>
    <row r="387" spans="2:75" x14ac:dyDescent="0.15">
      <c r="B387" s="7"/>
      <c r="C387" s="7"/>
      <c r="D387" s="7"/>
      <c r="E387" s="7"/>
      <c r="F387" s="7"/>
      <c r="G387" s="7"/>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row>
    <row r="388" spans="2:75" x14ac:dyDescent="0.15">
      <c r="B388" s="7"/>
      <c r="C388" s="7"/>
      <c r="D388" s="7"/>
      <c r="E388" s="7"/>
      <c r="F388" s="7"/>
      <c r="G388" s="7"/>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row>
    <row r="389" spans="2:75" x14ac:dyDescent="0.15">
      <c r="B389" s="7"/>
      <c r="C389" s="7"/>
      <c r="D389" s="7"/>
      <c r="E389" s="7"/>
      <c r="F389" s="7"/>
      <c r="G389" s="7"/>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row>
    <row r="390" spans="2:75" x14ac:dyDescent="0.15">
      <c r="B390" s="7"/>
      <c r="C390" s="7"/>
      <c r="D390" s="7"/>
      <c r="E390" s="7"/>
      <c r="F390" s="7"/>
      <c r="G390" s="7"/>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row>
    <row r="391" spans="2:75" x14ac:dyDescent="0.15">
      <c r="B391" s="7"/>
      <c r="C391" s="7"/>
      <c r="D391" s="7"/>
      <c r="E391" s="7"/>
      <c r="F391" s="7"/>
      <c r="G391" s="7"/>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row>
    <row r="392" spans="2:75" x14ac:dyDescent="0.15">
      <c r="B392" s="7"/>
      <c r="C392" s="7"/>
      <c r="D392" s="7"/>
      <c r="E392" s="7"/>
      <c r="F392" s="7"/>
      <c r="G392" s="7"/>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row>
    <row r="393" spans="2:75" x14ac:dyDescent="0.15">
      <c r="B393" s="7"/>
      <c r="C393" s="7"/>
      <c r="D393" s="7"/>
      <c r="E393" s="7"/>
      <c r="F393" s="7"/>
      <c r="G393" s="7"/>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row>
    <row r="394" spans="2:75" x14ac:dyDescent="0.15">
      <c r="B394" s="7"/>
      <c r="C394" s="7"/>
      <c r="D394" s="7"/>
      <c r="E394" s="7"/>
      <c r="F394" s="7"/>
      <c r="G394" s="7"/>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row>
    <row r="395" spans="2:75" x14ac:dyDescent="0.15">
      <c r="B395" s="7"/>
      <c r="C395" s="7"/>
      <c r="D395" s="7"/>
      <c r="E395" s="7"/>
      <c r="F395" s="7"/>
      <c r="G395" s="7"/>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row>
    <row r="396" spans="2:75" x14ac:dyDescent="0.15">
      <c r="B396" s="7"/>
      <c r="C396" s="7"/>
      <c r="D396" s="7"/>
      <c r="E396" s="7"/>
      <c r="F396" s="7"/>
      <c r="G396" s="7"/>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row>
    <row r="397" spans="2:75" x14ac:dyDescent="0.15">
      <c r="B397" s="7"/>
      <c r="C397" s="7"/>
      <c r="D397" s="7"/>
      <c r="E397" s="7"/>
      <c r="F397" s="7"/>
      <c r="G397" s="7"/>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row>
    <row r="398" spans="2:75" x14ac:dyDescent="0.15">
      <c r="B398" s="7"/>
      <c r="C398" s="7"/>
      <c r="D398" s="7"/>
      <c r="E398" s="7"/>
      <c r="F398" s="7"/>
      <c r="G398" s="7"/>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row>
    <row r="399" spans="2:75" x14ac:dyDescent="0.15">
      <c r="B399" s="7"/>
      <c r="C399" s="7"/>
      <c r="D399" s="7"/>
      <c r="E399" s="7"/>
      <c r="F399" s="7"/>
      <c r="G399" s="7"/>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row>
    <row r="400" spans="2:75" x14ac:dyDescent="0.15">
      <c r="B400" s="7"/>
      <c r="C400" s="7"/>
      <c r="D400" s="7"/>
      <c r="E400" s="7"/>
      <c r="F400" s="7"/>
      <c r="G400" s="7"/>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row>
    <row r="401" spans="2:75" x14ac:dyDescent="0.15">
      <c r="B401" s="7"/>
      <c r="C401" s="7"/>
      <c r="D401" s="7"/>
      <c r="E401" s="7"/>
      <c r="F401" s="7"/>
      <c r="G401" s="7"/>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row>
    <row r="402" spans="2:75" x14ac:dyDescent="0.15">
      <c r="B402" s="7"/>
      <c r="C402" s="7"/>
      <c r="D402" s="7"/>
      <c r="E402" s="7"/>
      <c r="F402" s="7"/>
      <c r="G402" s="7"/>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row>
    <row r="403" spans="2:75" x14ac:dyDescent="0.15">
      <c r="B403" s="7"/>
      <c r="C403" s="7"/>
      <c r="D403" s="7"/>
      <c r="E403" s="7"/>
      <c r="F403" s="7"/>
      <c r="G403" s="7"/>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row>
    <row r="404" spans="2:75" x14ac:dyDescent="0.15">
      <c r="B404" s="7"/>
      <c r="C404" s="7"/>
      <c r="D404" s="7"/>
      <c r="E404" s="7"/>
      <c r="F404" s="7"/>
      <c r="G404" s="7"/>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row>
    <row r="405" spans="2:75" x14ac:dyDescent="0.15">
      <c r="B405" s="7"/>
      <c r="C405" s="7"/>
      <c r="D405" s="7"/>
      <c r="E405" s="7"/>
      <c r="F405" s="7"/>
      <c r="G405" s="7"/>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row>
    <row r="406" spans="2:75" x14ac:dyDescent="0.15">
      <c r="B406" s="7"/>
      <c r="C406" s="7"/>
      <c r="D406" s="7"/>
      <c r="E406" s="7"/>
      <c r="F406" s="7"/>
      <c r="G406" s="7"/>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row>
    <row r="407" spans="2:75" x14ac:dyDescent="0.15">
      <c r="B407" s="7"/>
      <c r="C407" s="7"/>
      <c r="D407" s="7"/>
      <c r="E407" s="7"/>
      <c r="F407" s="7"/>
      <c r="G407" s="7"/>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row>
    <row r="408" spans="2:75" x14ac:dyDescent="0.15">
      <c r="B408" s="7"/>
      <c r="C408" s="7"/>
      <c r="D408" s="7"/>
      <c r="E408" s="7"/>
      <c r="F408" s="7"/>
      <c r="G408" s="7"/>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row>
    <row r="409" spans="2:75" x14ac:dyDescent="0.15">
      <c r="B409" s="7"/>
      <c r="C409" s="7"/>
      <c r="D409" s="7"/>
      <c r="E409" s="7"/>
      <c r="F409" s="7"/>
      <c r="G409" s="7"/>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row>
    <row r="410" spans="2:75" x14ac:dyDescent="0.15">
      <c r="B410" s="7"/>
      <c r="C410" s="7"/>
      <c r="D410" s="7"/>
      <c r="E410" s="7"/>
      <c r="F410" s="7"/>
      <c r="G410" s="7"/>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row>
    <row r="411" spans="2:75" x14ac:dyDescent="0.15">
      <c r="B411" s="7"/>
      <c r="C411" s="7"/>
      <c r="D411" s="7"/>
      <c r="E411" s="7"/>
      <c r="F411" s="7"/>
      <c r="G411" s="7"/>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row>
    <row r="412" spans="2:75" x14ac:dyDescent="0.15">
      <c r="B412" s="7"/>
      <c r="C412" s="7"/>
      <c r="D412" s="7"/>
      <c r="E412" s="7"/>
      <c r="F412" s="7"/>
      <c r="G412" s="7"/>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row>
    <row r="413" spans="2:75" x14ac:dyDescent="0.15">
      <c r="B413" s="7"/>
      <c r="C413" s="7"/>
      <c r="D413" s="7"/>
      <c r="E413" s="7"/>
      <c r="F413" s="7"/>
      <c r="G413" s="7"/>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row>
    <row r="414" spans="2:75" x14ac:dyDescent="0.15">
      <c r="B414" s="7"/>
      <c r="C414" s="7"/>
      <c r="D414" s="7"/>
      <c r="E414" s="7"/>
      <c r="F414" s="7"/>
      <c r="G414" s="7"/>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row>
    <row r="415" spans="2:75" x14ac:dyDescent="0.15">
      <c r="B415" s="7"/>
      <c r="C415" s="7"/>
      <c r="D415" s="7"/>
      <c r="E415" s="7"/>
      <c r="F415" s="7"/>
      <c r="G415" s="7"/>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row>
    <row r="416" spans="2:75" x14ac:dyDescent="0.15">
      <c r="B416" s="7"/>
      <c r="C416" s="7"/>
      <c r="D416" s="7"/>
      <c r="E416" s="7"/>
      <c r="F416" s="7"/>
      <c r="G416" s="7"/>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row>
    <row r="417" spans="2:75" x14ac:dyDescent="0.15">
      <c r="B417" s="7"/>
      <c r="C417" s="7"/>
      <c r="D417" s="7"/>
      <c r="E417" s="7"/>
      <c r="F417" s="7"/>
      <c r="G417" s="7"/>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row>
    <row r="418" spans="2:75" x14ac:dyDescent="0.15">
      <c r="B418" s="7"/>
      <c r="C418" s="7"/>
      <c r="D418" s="7"/>
      <c r="E418" s="7"/>
      <c r="F418" s="7"/>
      <c r="G418" s="7"/>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row>
    <row r="419" spans="2:75" x14ac:dyDescent="0.15">
      <c r="B419" s="7"/>
      <c r="C419" s="7"/>
      <c r="D419" s="7"/>
      <c r="E419" s="7"/>
      <c r="F419" s="7"/>
      <c r="G419" s="7"/>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row>
    <row r="420" spans="2:75" x14ac:dyDescent="0.15">
      <c r="B420" s="7"/>
      <c r="C420" s="7"/>
      <c r="D420" s="7"/>
      <c r="E420" s="7"/>
      <c r="F420" s="7"/>
      <c r="G420" s="7"/>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row>
    <row r="421" spans="2:75" x14ac:dyDescent="0.15">
      <c r="B421" s="7"/>
      <c r="C421" s="7"/>
      <c r="D421" s="7"/>
      <c r="E421" s="7"/>
      <c r="F421" s="7"/>
      <c r="G421" s="7"/>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row>
    <row r="422" spans="2:75" x14ac:dyDescent="0.15">
      <c r="B422" s="7"/>
      <c r="C422" s="7"/>
      <c r="D422" s="7"/>
      <c r="E422" s="7"/>
      <c r="F422" s="7"/>
      <c r="G422" s="7"/>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row>
    <row r="423" spans="2:75" x14ac:dyDescent="0.15">
      <c r="B423" s="7"/>
      <c r="C423" s="7"/>
      <c r="D423" s="7"/>
      <c r="E423" s="7"/>
      <c r="F423" s="7"/>
      <c r="G423" s="7"/>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row>
    <row r="424" spans="2:75" x14ac:dyDescent="0.15">
      <c r="B424" s="7"/>
      <c r="C424" s="7"/>
      <c r="D424" s="7"/>
      <c r="E424" s="7"/>
      <c r="F424" s="7"/>
      <c r="G424" s="7"/>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row>
    <row r="425" spans="2:75" x14ac:dyDescent="0.15">
      <c r="B425" s="7"/>
      <c r="C425" s="7"/>
      <c r="D425" s="7"/>
      <c r="E425" s="7"/>
      <c r="F425" s="7"/>
      <c r="G425" s="7"/>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row>
    <row r="426" spans="2:75" x14ac:dyDescent="0.15">
      <c r="B426" s="7"/>
      <c r="C426" s="7"/>
      <c r="D426" s="7"/>
      <c r="E426" s="7"/>
      <c r="F426" s="7"/>
      <c r="G426" s="7"/>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row>
    <row r="427" spans="2:75" x14ac:dyDescent="0.15">
      <c r="B427" s="7"/>
      <c r="C427" s="7"/>
      <c r="D427" s="7"/>
      <c r="E427" s="7"/>
      <c r="F427" s="7"/>
      <c r="G427" s="7"/>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row>
    <row r="428" spans="2:75" x14ac:dyDescent="0.15">
      <c r="B428" s="7"/>
      <c r="C428" s="7"/>
      <c r="D428" s="7"/>
      <c r="E428" s="7"/>
      <c r="F428" s="7"/>
      <c r="G428" s="7"/>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row>
    <row r="429" spans="2:75" x14ac:dyDescent="0.15">
      <c r="B429" s="7"/>
      <c r="C429" s="7"/>
      <c r="D429" s="7"/>
      <c r="E429" s="7"/>
      <c r="F429" s="7"/>
      <c r="G429" s="7"/>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row>
    <row r="430" spans="2:75" x14ac:dyDescent="0.15">
      <c r="B430" s="7"/>
      <c r="C430" s="7"/>
      <c r="D430" s="7"/>
      <c r="E430" s="7"/>
      <c r="F430" s="7"/>
      <c r="G430" s="7"/>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row>
    <row r="431" spans="2:75" x14ac:dyDescent="0.15">
      <c r="B431" s="7"/>
      <c r="C431" s="7"/>
      <c r="D431" s="7"/>
      <c r="E431" s="7"/>
      <c r="F431" s="7"/>
      <c r="G431" s="7"/>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row>
    <row r="432" spans="2:75" x14ac:dyDescent="0.15">
      <c r="B432" s="7"/>
      <c r="C432" s="7"/>
      <c r="D432" s="7"/>
      <c r="E432" s="7"/>
      <c r="F432" s="7"/>
      <c r="G432" s="7"/>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row>
    <row r="433" spans="2:75" x14ac:dyDescent="0.15">
      <c r="B433" s="7"/>
      <c r="C433" s="7"/>
      <c r="D433" s="7"/>
      <c r="E433" s="7"/>
      <c r="F433" s="7"/>
      <c r="G433" s="7"/>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row>
    <row r="434" spans="2:75" x14ac:dyDescent="0.15">
      <c r="B434" s="7"/>
      <c r="C434" s="7"/>
      <c r="D434" s="7"/>
      <c r="E434" s="7"/>
      <c r="F434" s="7"/>
      <c r="G434" s="7"/>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row>
    <row r="435" spans="2:75" x14ac:dyDescent="0.15">
      <c r="B435" s="7"/>
      <c r="C435" s="7"/>
      <c r="D435" s="7"/>
      <c r="E435" s="7"/>
      <c r="F435" s="7"/>
      <c r="G435" s="7"/>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row>
    <row r="436" spans="2:75" x14ac:dyDescent="0.15">
      <c r="B436" s="7"/>
      <c r="C436" s="7"/>
      <c r="D436" s="7"/>
      <c r="E436" s="7"/>
      <c r="F436" s="7"/>
      <c r="G436" s="7"/>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row>
    <row r="437" spans="2:75" x14ac:dyDescent="0.15">
      <c r="B437" s="7"/>
      <c r="C437" s="7"/>
      <c r="D437" s="7"/>
      <c r="E437" s="7"/>
      <c r="F437" s="7"/>
      <c r="G437" s="7"/>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row>
    <row r="438" spans="2:75" x14ac:dyDescent="0.15">
      <c r="B438" s="7"/>
      <c r="C438" s="7"/>
      <c r="D438" s="7"/>
      <c r="E438" s="7"/>
      <c r="F438" s="7"/>
      <c r="G438" s="7"/>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row>
    <row r="439" spans="2:75" x14ac:dyDescent="0.15">
      <c r="B439" s="7"/>
      <c r="C439" s="7"/>
      <c r="D439" s="7"/>
      <c r="E439" s="7"/>
      <c r="F439" s="7"/>
      <c r="G439" s="7"/>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row>
    <row r="440" spans="2:75" x14ac:dyDescent="0.15">
      <c r="B440" s="7"/>
      <c r="C440" s="7"/>
      <c r="D440" s="7"/>
      <c r="E440" s="7"/>
      <c r="F440" s="7"/>
      <c r="G440" s="7"/>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row>
    <row r="441" spans="2:75" x14ac:dyDescent="0.15">
      <c r="B441" s="7"/>
      <c r="C441" s="7"/>
      <c r="D441" s="7"/>
      <c r="E441" s="7"/>
      <c r="F441" s="7"/>
      <c r="G441" s="7"/>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row>
    <row r="442" spans="2:75" x14ac:dyDescent="0.15">
      <c r="B442" s="7"/>
      <c r="C442" s="7"/>
      <c r="D442" s="7"/>
      <c r="E442" s="7"/>
      <c r="F442" s="7"/>
      <c r="G442" s="7"/>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row>
    <row r="443" spans="2:75" x14ac:dyDescent="0.15">
      <c r="B443" s="7"/>
      <c r="C443" s="7"/>
      <c r="D443" s="7"/>
      <c r="E443" s="7"/>
      <c r="F443" s="7"/>
      <c r="G443" s="7"/>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row>
    <row r="444" spans="2:75" x14ac:dyDescent="0.15">
      <c r="B444" s="7"/>
      <c r="C444" s="7"/>
      <c r="D444" s="7"/>
      <c r="E444" s="7"/>
      <c r="F444" s="7"/>
      <c r="G444" s="7"/>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row>
    <row r="445" spans="2:75" x14ac:dyDescent="0.15">
      <c r="B445" s="7"/>
      <c r="C445" s="7"/>
      <c r="D445" s="7"/>
      <c r="E445" s="7"/>
      <c r="F445" s="7"/>
      <c r="G445" s="7"/>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row>
    <row r="446" spans="2:75" x14ac:dyDescent="0.15">
      <c r="B446" s="7"/>
      <c r="C446" s="7"/>
      <c r="D446" s="7"/>
      <c r="E446" s="7"/>
      <c r="F446" s="7"/>
      <c r="G446" s="7"/>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row>
    <row r="447" spans="2:75" x14ac:dyDescent="0.15">
      <c r="B447" s="7"/>
      <c r="C447" s="7"/>
      <c r="D447" s="7"/>
      <c r="E447" s="7"/>
      <c r="F447" s="7"/>
      <c r="G447" s="7"/>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row>
    <row r="448" spans="2:75" x14ac:dyDescent="0.15">
      <c r="B448" s="7"/>
      <c r="C448" s="7"/>
      <c r="D448" s="7"/>
      <c r="E448" s="7"/>
      <c r="F448" s="7"/>
      <c r="G448" s="7"/>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row>
    <row r="449" spans="2:75" x14ac:dyDescent="0.15">
      <c r="B449" s="7"/>
      <c r="C449" s="7"/>
      <c r="D449" s="7"/>
      <c r="E449" s="7"/>
      <c r="F449" s="7"/>
      <c r="G449" s="7"/>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row>
    <row r="450" spans="2:75" x14ac:dyDescent="0.15">
      <c r="B450" s="7"/>
      <c r="C450" s="7"/>
      <c r="D450" s="7"/>
      <c r="E450" s="7"/>
      <c r="F450" s="7"/>
      <c r="G450" s="7"/>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row>
    <row r="451" spans="2:75" x14ac:dyDescent="0.15">
      <c r="B451" s="7"/>
      <c r="C451" s="7"/>
      <c r="D451" s="7"/>
      <c r="E451" s="7"/>
      <c r="F451" s="7"/>
      <c r="G451" s="7"/>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row>
    <row r="452" spans="2:75" x14ac:dyDescent="0.15">
      <c r="B452" s="7"/>
      <c r="C452" s="7"/>
      <c r="D452" s="7"/>
      <c r="E452" s="7"/>
      <c r="F452" s="7"/>
      <c r="G452" s="7"/>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row>
    <row r="453" spans="2:75" x14ac:dyDescent="0.15">
      <c r="B453" s="7"/>
      <c r="C453" s="7"/>
      <c r="D453" s="7"/>
      <c r="E453" s="7"/>
      <c r="F453" s="7"/>
      <c r="G453" s="7"/>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row>
    <row r="454" spans="2:75" x14ac:dyDescent="0.15">
      <c r="B454" s="7"/>
      <c r="C454" s="7"/>
      <c r="D454" s="7"/>
      <c r="E454" s="7"/>
      <c r="F454" s="7"/>
      <c r="G454" s="7"/>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row>
    <row r="455" spans="2:75" x14ac:dyDescent="0.15">
      <c r="B455" s="7"/>
      <c r="C455" s="7"/>
      <c r="D455" s="7"/>
      <c r="E455" s="7"/>
      <c r="F455" s="7"/>
      <c r="G455" s="7"/>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row>
    <row r="456" spans="2:75" x14ac:dyDescent="0.15">
      <c r="B456" s="7"/>
      <c r="C456" s="7"/>
      <c r="D456" s="7"/>
      <c r="E456" s="7"/>
      <c r="F456" s="7"/>
      <c r="G456" s="7"/>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row>
    <row r="457" spans="2:75" x14ac:dyDescent="0.15">
      <c r="B457" s="7"/>
      <c r="C457" s="7"/>
      <c r="D457" s="7"/>
      <c r="E457" s="7"/>
      <c r="F457" s="7"/>
      <c r="G457" s="7"/>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row>
    <row r="458" spans="2:75" x14ac:dyDescent="0.15">
      <c r="B458" s="7"/>
      <c r="C458" s="7"/>
      <c r="D458" s="7"/>
      <c r="E458" s="7"/>
      <c r="F458" s="7"/>
      <c r="G458" s="7"/>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row>
    <row r="459" spans="2:75" x14ac:dyDescent="0.15">
      <c r="B459" s="7"/>
      <c r="C459" s="7"/>
      <c r="D459" s="7"/>
      <c r="E459" s="7"/>
      <c r="F459" s="7"/>
      <c r="G459" s="7"/>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row>
    <row r="460" spans="2:75" x14ac:dyDescent="0.15">
      <c r="B460" s="7"/>
      <c r="C460" s="7"/>
      <c r="D460" s="7"/>
      <c r="E460" s="7"/>
      <c r="F460" s="7"/>
      <c r="G460" s="7"/>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row>
    <row r="461" spans="2:75" x14ac:dyDescent="0.15">
      <c r="B461" s="7"/>
      <c r="C461" s="7"/>
      <c r="D461" s="7"/>
      <c r="E461" s="7"/>
      <c r="F461" s="7"/>
      <c r="G461" s="7"/>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row>
    <row r="462" spans="2:75" x14ac:dyDescent="0.15">
      <c r="B462" s="7"/>
      <c r="C462" s="7"/>
      <c r="D462" s="7"/>
      <c r="E462" s="7"/>
      <c r="F462" s="7"/>
      <c r="G462" s="7"/>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row>
    <row r="463" spans="2:75" x14ac:dyDescent="0.15">
      <c r="B463" s="7"/>
      <c r="C463" s="7"/>
      <c r="D463" s="7"/>
      <c r="E463" s="7"/>
      <c r="F463" s="7"/>
      <c r="G463" s="7"/>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row>
    <row r="464" spans="2:75" x14ac:dyDescent="0.15">
      <c r="B464" s="7"/>
      <c r="C464" s="7"/>
      <c r="D464" s="7"/>
      <c r="E464" s="7"/>
      <c r="F464" s="7"/>
      <c r="G464" s="7"/>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row>
    <row r="465" spans="2:75" x14ac:dyDescent="0.15">
      <c r="B465" s="7"/>
      <c r="C465" s="7"/>
      <c r="D465" s="7"/>
      <c r="E465" s="7"/>
      <c r="F465" s="7"/>
      <c r="G465" s="7"/>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row>
    <row r="466" spans="2:75" x14ac:dyDescent="0.15">
      <c r="B466" s="7"/>
      <c r="C466" s="7"/>
      <c r="D466" s="7"/>
      <c r="E466" s="7"/>
      <c r="F466" s="7"/>
      <c r="G466" s="7"/>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row>
    <row r="467" spans="2:75" x14ac:dyDescent="0.15">
      <c r="B467" s="7"/>
      <c r="C467" s="7"/>
      <c r="D467" s="7"/>
      <c r="E467" s="7"/>
      <c r="F467" s="7"/>
      <c r="G467" s="7"/>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row>
    <row r="468" spans="2:75" x14ac:dyDescent="0.15">
      <c r="B468" s="7"/>
      <c r="C468" s="7"/>
      <c r="D468" s="7"/>
      <c r="E468" s="7"/>
      <c r="F468" s="7"/>
      <c r="G468" s="7"/>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row>
    <row r="469" spans="2:75" x14ac:dyDescent="0.15">
      <c r="B469" s="7"/>
      <c r="C469" s="7"/>
      <c r="D469" s="7"/>
      <c r="E469" s="7"/>
      <c r="F469" s="7"/>
      <c r="G469" s="7"/>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row>
    <row r="470" spans="2:75" x14ac:dyDescent="0.15">
      <c r="B470" s="7"/>
      <c r="C470" s="7"/>
      <c r="D470" s="7"/>
      <c r="E470" s="7"/>
      <c r="F470" s="7"/>
      <c r="G470" s="7"/>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row>
    <row r="471" spans="2:75" x14ac:dyDescent="0.15">
      <c r="B471" s="7"/>
      <c r="C471" s="7"/>
      <c r="D471" s="7"/>
      <c r="E471" s="7"/>
      <c r="F471" s="7"/>
      <c r="G471" s="7"/>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row>
    <row r="472" spans="2:75" x14ac:dyDescent="0.15">
      <c r="B472" s="7"/>
      <c r="C472" s="7"/>
      <c r="D472" s="7"/>
      <c r="E472" s="7"/>
      <c r="F472" s="7"/>
      <c r="G472" s="7"/>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row>
    <row r="473" spans="2:75" x14ac:dyDescent="0.15">
      <c r="B473" s="7"/>
      <c r="C473" s="7"/>
      <c r="D473" s="7"/>
      <c r="E473" s="7"/>
      <c r="F473" s="7"/>
      <c r="G473" s="7"/>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row>
    <row r="474" spans="2:75" x14ac:dyDescent="0.15">
      <c r="B474" s="7"/>
      <c r="C474" s="7"/>
      <c r="D474" s="7"/>
      <c r="E474" s="7"/>
      <c r="F474" s="7"/>
      <c r="G474" s="7"/>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row>
    <row r="475" spans="2:75" x14ac:dyDescent="0.15">
      <c r="B475" s="7"/>
      <c r="C475" s="7"/>
      <c r="D475" s="7"/>
      <c r="E475" s="7"/>
      <c r="F475" s="7"/>
      <c r="G475" s="7"/>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row>
    <row r="476" spans="2:75" x14ac:dyDescent="0.15">
      <c r="B476" s="7"/>
      <c r="C476" s="7"/>
      <c r="D476" s="7"/>
      <c r="E476" s="7"/>
      <c r="F476" s="7"/>
      <c r="G476" s="7"/>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row>
    <row r="477" spans="2:75" x14ac:dyDescent="0.15">
      <c r="B477" s="7"/>
      <c r="C477" s="7"/>
      <c r="D477" s="7"/>
      <c r="E477" s="7"/>
      <c r="F477" s="7"/>
      <c r="G477" s="7"/>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row>
    <row r="478" spans="2:75" x14ac:dyDescent="0.15">
      <c r="B478" s="7"/>
      <c r="C478" s="7"/>
      <c r="D478" s="7"/>
      <c r="E478" s="7"/>
      <c r="F478" s="7"/>
      <c r="G478" s="7"/>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row>
    <row r="479" spans="2:75" x14ac:dyDescent="0.15">
      <c r="B479" s="7"/>
      <c r="C479" s="7"/>
      <c r="D479" s="7"/>
      <c r="E479" s="7"/>
      <c r="F479" s="7"/>
      <c r="G479" s="7"/>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row>
    <row r="480" spans="2:75" x14ac:dyDescent="0.15">
      <c r="B480" s="7"/>
      <c r="C480" s="7"/>
      <c r="D480" s="7"/>
      <c r="E480" s="7"/>
      <c r="F480" s="7"/>
      <c r="G480" s="7"/>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row>
    <row r="481" spans="2:75" x14ac:dyDescent="0.15">
      <c r="B481" s="7"/>
      <c r="C481" s="7"/>
      <c r="D481" s="7"/>
      <c r="E481" s="7"/>
      <c r="F481" s="7"/>
      <c r="G481" s="7"/>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row>
    <row r="482" spans="2:75" x14ac:dyDescent="0.15">
      <c r="B482" s="7"/>
      <c r="C482" s="7"/>
      <c r="D482" s="7"/>
      <c r="E482" s="7"/>
      <c r="F482" s="7"/>
      <c r="G482" s="7"/>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row>
    <row r="483" spans="2:75" x14ac:dyDescent="0.15">
      <c r="B483" s="7"/>
      <c r="C483" s="7"/>
      <c r="D483" s="7"/>
      <c r="E483" s="7"/>
      <c r="F483" s="7"/>
      <c r="G483" s="7"/>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row>
    <row r="484" spans="2:75" x14ac:dyDescent="0.15">
      <c r="B484" s="7"/>
      <c r="C484" s="7"/>
      <c r="D484" s="7"/>
      <c r="E484" s="7"/>
      <c r="F484" s="7"/>
      <c r="G484" s="7"/>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row>
    <row r="485" spans="2:75" x14ac:dyDescent="0.15">
      <c r="B485" s="7"/>
      <c r="C485" s="7"/>
      <c r="D485" s="7"/>
      <c r="E485" s="7"/>
      <c r="F485" s="7"/>
      <c r="G485" s="7"/>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row>
    <row r="486" spans="2:75" x14ac:dyDescent="0.15">
      <c r="B486" s="7"/>
      <c r="C486" s="7"/>
      <c r="D486" s="7"/>
      <c r="E486" s="7"/>
      <c r="F486" s="7"/>
      <c r="G486" s="7"/>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row>
    <row r="487" spans="2:75" x14ac:dyDescent="0.15">
      <c r="B487" s="7"/>
      <c r="C487" s="7"/>
      <c r="D487" s="7"/>
      <c r="E487" s="7"/>
      <c r="F487" s="7"/>
      <c r="G487" s="7"/>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row>
    <row r="488" spans="2:75" x14ac:dyDescent="0.15">
      <c r="B488" s="7"/>
      <c r="C488" s="7"/>
      <c r="D488" s="7"/>
      <c r="E488" s="7"/>
      <c r="F488" s="7"/>
      <c r="G488" s="7"/>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row>
    <row r="489" spans="2:75" x14ac:dyDescent="0.15">
      <c r="B489" s="7"/>
      <c r="C489" s="7"/>
      <c r="D489" s="7"/>
      <c r="E489" s="7"/>
      <c r="F489" s="7"/>
      <c r="G489" s="7"/>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row>
    <row r="490" spans="2:75" x14ac:dyDescent="0.15">
      <c r="B490" s="7"/>
      <c r="C490" s="7"/>
      <c r="D490" s="7"/>
      <c r="E490" s="7"/>
      <c r="F490" s="7"/>
      <c r="G490" s="7"/>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row>
    <row r="491" spans="2:75" x14ac:dyDescent="0.15">
      <c r="B491" s="7"/>
      <c r="C491" s="7"/>
      <c r="D491" s="7"/>
      <c r="E491" s="7"/>
      <c r="F491" s="7"/>
      <c r="G491" s="7"/>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row>
    <row r="492" spans="2:75" x14ac:dyDescent="0.15">
      <c r="B492" s="7"/>
      <c r="C492" s="7"/>
      <c r="D492" s="7"/>
      <c r="E492" s="7"/>
      <c r="F492" s="7"/>
      <c r="G492" s="7"/>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row>
    <row r="493" spans="2:75" x14ac:dyDescent="0.15">
      <c r="B493" s="7"/>
      <c r="C493" s="7"/>
      <c r="D493" s="7"/>
      <c r="E493" s="7"/>
      <c r="F493" s="7"/>
      <c r="G493" s="7"/>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row>
    <row r="494" spans="2:75" x14ac:dyDescent="0.15">
      <c r="B494" s="7"/>
      <c r="C494" s="7"/>
      <c r="D494" s="7"/>
      <c r="E494" s="7"/>
      <c r="F494" s="7"/>
      <c r="G494" s="7"/>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row>
    <row r="495" spans="2:75" x14ac:dyDescent="0.15">
      <c r="B495" s="7"/>
      <c r="C495" s="7"/>
      <c r="D495" s="7"/>
      <c r="E495" s="7"/>
      <c r="F495" s="7"/>
      <c r="G495" s="7"/>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row>
    <row r="496" spans="2:75" x14ac:dyDescent="0.15">
      <c r="B496" s="7"/>
      <c r="C496" s="7"/>
      <c r="D496" s="7"/>
      <c r="E496" s="7"/>
      <c r="F496" s="7"/>
      <c r="G496" s="7"/>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row>
    <row r="497" spans="2:75" x14ac:dyDescent="0.15">
      <c r="B497" s="7"/>
      <c r="C497" s="7"/>
      <c r="D497" s="7"/>
      <c r="E497" s="7"/>
      <c r="F497" s="7"/>
      <c r="G497" s="7"/>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row>
    <row r="498" spans="2:75" x14ac:dyDescent="0.15">
      <c r="B498" s="7"/>
      <c r="C498" s="7"/>
      <c r="D498" s="7"/>
      <c r="E498" s="7"/>
      <c r="F498" s="7"/>
      <c r="G498" s="7"/>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row>
    <row r="499" spans="2:75" x14ac:dyDescent="0.15">
      <c r="B499" s="7"/>
      <c r="C499" s="7"/>
      <c r="D499" s="7"/>
      <c r="E499" s="7"/>
      <c r="F499" s="7"/>
      <c r="G499" s="7"/>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row>
    <row r="500" spans="2:75" x14ac:dyDescent="0.15">
      <c r="B500" s="7"/>
      <c r="C500" s="7"/>
      <c r="D500" s="7"/>
      <c r="E500" s="7"/>
      <c r="F500" s="7"/>
      <c r="G500" s="7"/>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row>
    <row r="501" spans="2:75" x14ac:dyDescent="0.15">
      <c r="B501" s="7"/>
      <c r="C501" s="7"/>
      <c r="D501" s="7"/>
      <c r="E501" s="7"/>
      <c r="F501" s="7"/>
      <c r="G501" s="7"/>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row>
    <row r="502" spans="2:75" x14ac:dyDescent="0.15">
      <c r="B502" s="7"/>
      <c r="C502" s="7"/>
      <c r="D502" s="7"/>
      <c r="E502" s="7"/>
      <c r="F502" s="7"/>
      <c r="G502" s="7"/>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row>
    <row r="503" spans="2:75" x14ac:dyDescent="0.15">
      <c r="B503" s="7"/>
      <c r="C503" s="7"/>
      <c r="D503" s="7"/>
      <c r="E503" s="7"/>
      <c r="F503" s="7"/>
      <c r="G503" s="7"/>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row>
    <row r="504" spans="2:75" x14ac:dyDescent="0.15">
      <c r="B504" s="7"/>
      <c r="C504" s="7"/>
      <c r="D504" s="7"/>
      <c r="E504" s="7"/>
      <c r="F504" s="7"/>
      <c r="G504" s="7"/>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row>
    <row r="505" spans="2:75" x14ac:dyDescent="0.15">
      <c r="B505" s="7"/>
      <c r="C505" s="7"/>
      <c r="D505" s="7"/>
      <c r="E505" s="7"/>
      <c r="F505" s="7"/>
      <c r="G505" s="7"/>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row>
    <row r="506" spans="2:75" x14ac:dyDescent="0.15">
      <c r="B506" s="7"/>
      <c r="C506" s="7"/>
      <c r="D506" s="7"/>
      <c r="E506" s="7"/>
      <c r="F506" s="7"/>
      <c r="G506" s="7"/>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row>
    <row r="507" spans="2:75" x14ac:dyDescent="0.15">
      <c r="B507" s="7"/>
      <c r="C507" s="7"/>
      <c r="D507" s="7"/>
      <c r="E507" s="7"/>
      <c r="F507" s="7"/>
      <c r="G507" s="7"/>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row>
    <row r="508" spans="2:75" x14ac:dyDescent="0.15">
      <c r="B508" s="7"/>
      <c r="C508" s="7"/>
      <c r="D508" s="7"/>
      <c r="E508" s="7"/>
      <c r="F508" s="7"/>
      <c r="G508" s="7"/>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row>
    <row r="509" spans="2:75" x14ac:dyDescent="0.15">
      <c r="B509" s="7"/>
      <c r="C509" s="7"/>
      <c r="D509" s="7"/>
      <c r="E509" s="7"/>
      <c r="F509" s="7"/>
      <c r="G509" s="7"/>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row>
    <row r="510" spans="2:75" x14ac:dyDescent="0.15">
      <c r="B510" s="7"/>
      <c r="C510" s="7"/>
      <c r="D510" s="7"/>
      <c r="E510" s="7"/>
      <c r="F510" s="7"/>
      <c r="G510" s="7"/>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row>
    <row r="511" spans="2:75" x14ac:dyDescent="0.15">
      <c r="B511" s="7"/>
      <c r="C511" s="7"/>
      <c r="D511" s="7"/>
      <c r="E511" s="7"/>
      <c r="F511" s="7"/>
      <c r="G511" s="7"/>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row>
    <row r="512" spans="2:75" x14ac:dyDescent="0.15">
      <c r="B512" s="7"/>
      <c r="C512" s="7"/>
      <c r="D512" s="7"/>
      <c r="E512" s="7"/>
      <c r="F512" s="7"/>
      <c r="G512" s="7"/>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row>
    <row r="513" spans="2:75" x14ac:dyDescent="0.15">
      <c r="B513" s="7"/>
      <c r="C513" s="7"/>
      <c r="D513" s="7"/>
      <c r="E513" s="7"/>
      <c r="F513" s="7"/>
      <c r="G513" s="7"/>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row>
    <row r="514" spans="2:75" x14ac:dyDescent="0.15">
      <c r="B514" s="7"/>
      <c r="C514" s="7"/>
      <c r="D514" s="7"/>
      <c r="E514" s="7"/>
      <c r="F514" s="7"/>
      <c r="G514" s="7"/>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row>
    <row r="515" spans="2:75" x14ac:dyDescent="0.15">
      <c r="B515" s="7"/>
      <c r="C515" s="7"/>
      <c r="D515" s="7"/>
      <c r="E515" s="7"/>
      <c r="F515" s="7"/>
      <c r="G515" s="7"/>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row>
    <row r="516" spans="2:75" x14ac:dyDescent="0.15">
      <c r="B516" s="7"/>
      <c r="C516" s="7"/>
      <c r="D516" s="7"/>
      <c r="E516" s="7"/>
      <c r="F516" s="7"/>
      <c r="G516" s="7"/>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row>
    <row r="517" spans="2:75" x14ac:dyDescent="0.15">
      <c r="B517" s="7"/>
      <c r="C517" s="7"/>
      <c r="D517" s="7"/>
      <c r="E517" s="7"/>
      <c r="F517" s="7"/>
      <c r="G517" s="7"/>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row>
    <row r="518" spans="2:75" x14ac:dyDescent="0.15">
      <c r="B518" s="7"/>
      <c r="C518" s="7"/>
      <c r="D518" s="7"/>
      <c r="E518" s="7"/>
      <c r="F518" s="7"/>
      <c r="G518" s="7"/>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row>
    <row r="519" spans="2:75" x14ac:dyDescent="0.15">
      <c r="B519" s="7"/>
      <c r="C519" s="7"/>
      <c r="D519" s="7"/>
      <c r="E519" s="7"/>
      <c r="F519" s="7"/>
      <c r="G519" s="7"/>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row>
    <row r="520" spans="2:75" x14ac:dyDescent="0.15">
      <c r="B520" s="7"/>
      <c r="C520" s="7"/>
      <c r="D520" s="7"/>
      <c r="E520" s="7"/>
      <c r="F520" s="7"/>
      <c r="G520" s="7"/>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row>
    <row r="521" spans="2:75" x14ac:dyDescent="0.15">
      <c r="B521" s="7"/>
      <c r="C521" s="7"/>
      <c r="D521" s="7"/>
      <c r="E521" s="7"/>
      <c r="F521" s="7"/>
      <c r="G521" s="7"/>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row>
    <row r="522" spans="2:75" x14ac:dyDescent="0.15">
      <c r="B522" s="7"/>
      <c r="C522" s="7"/>
      <c r="D522" s="7"/>
      <c r="E522" s="7"/>
      <c r="F522" s="7"/>
      <c r="G522" s="7"/>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row>
    <row r="523" spans="2:75" x14ac:dyDescent="0.15">
      <c r="B523" s="7"/>
      <c r="C523" s="7"/>
      <c r="D523" s="7"/>
      <c r="E523" s="7"/>
      <c r="F523" s="7"/>
      <c r="G523" s="7"/>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row>
    <row r="524" spans="2:75" x14ac:dyDescent="0.15">
      <c r="B524" s="7"/>
      <c r="C524" s="7"/>
      <c r="D524" s="7"/>
      <c r="E524" s="7"/>
      <c r="F524" s="7"/>
      <c r="G524" s="7"/>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row>
    <row r="525" spans="2:75" x14ac:dyDescent="0.15">
      <c r="B525" s="7"/>
      <c r="C525" s="7"/>
      <c r="D525" s="7"/>
      <c r="E525" s="7"/>
      <c r="F525" s="7"/>
      <c r="G525" s="7"/>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row>
    <row r="526" spans="2:75" x14ac:dyDescent="0.15">
      <c r="B526" s="7"/>
      <c r="C526" s="7"/>
      <c r="D526" s="7"/>
      <c r="E526" s="7"/>
      <c r="F526" s="7"/>
      <c r="G526" s="7"/>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row>
    <row r="527" spans="2:75" x14ac:dyDescent="0.15">
      <c r="B527" s="7"/>
      <c r="C527" s="7"/>
      <c r="D527" s="7"/>
      <c r="E527" s="7"/>
      <c r="F527" s="7"/>
      <c r="G527" s="7"/>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row>
    <row r="528" spans="2:75" x14ac:dyDescent="0.15">
      <c r="B528" s="7"/>
      <c r="C528" s="7"/>
      <c r="D528" s="7"/>
      <c r="E528" s="7"/>
      <c r="F528" s="7"/>
      <c r="G528" s="7"/>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row>
    <row r="529" spans="2:75" x14ac:dyDescent="0.15">
      <c r="B529" s="7"/>
      <c r="C529" s="7"/>
      <c r="D529" s="7"/>
      <c r="E529" s="7"/>
      <c r="F529" s="7"/>
      <c r="G529" s="7"/>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row>
    <row r="530" spans="2:75" x14ac:dyDescent="0.15">
      <c r="B530" s="7"/>
      <c r="C530" s="7"/>
      <c r="D530" s="7"/>
      <c r="E530" s="7"/>
      <c r="F530" s="7"/>
      <c r="G530" s="7"/>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row>
    <row r="531" spans="2:75" x14ac:dyDescent="0.15">
      <c r="B531" s="7"/>
      <c r="C531" s="7"/>
      <c r="D531" s="7"/>
      <c r="E531" s="7"/>
      <c r="F531" s="7"/>
      <c r="G531" s="7"/>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row>
    <row r="532" spans="2:75" x14ac:dyDescent="0.15">
      <c r="B532" s="7"/>
      <c r="C532" s="7"/>
      <c r="D532" s="7"/>
      <c r="E532" s="7"/>
      <c r="F532" s="7"/>
      <c r="G532" s="7"/>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row>
    <row r="533" spans="2:75" x14ac:dyDescent="0.15">
      <c r="B533" s="7"/>
      <c r="C533" s="7"/>
      <c r="D533" s="7"/>
      <c r="E533" s="7"/>
      <c r="F533" s="7"/>
      <c r="G533" s="7"/>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row>
    <row r="534" spans="2:75" x14ac:dyDescent="0.15">
      <c r="B534" s="7"/>
      <c r="C534" s="7"/>
      <c r="D534" s="7"/>
      <c r="E534" s="7"/>
      <c r="F534" s="7"/>
      <c r="G534" s="7"/>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row>
    <row r="535" spans="2:75" x14ac:dyDescent="0.15">
      <c r="B535" s="7"/>
      <c r="C535" s="7"/>
      <c r="D535" s="7"/>
      <c r="E535" s="7"/>
      <c r="F535" s="7"/>
      <c r="G535" s="7"/>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row>
    <row r="536" spans="2:75" x14ac:dyDescent="0.15">
      <c r="B536" s="7"/>
      <c r="C536" s="7"/>
      <c r="D536" s="7"/>
      <c r="E536" s="7"/>
      <c r="F536" s="7"/>
      <c r="G536" s="7"/>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row>
    <row r="537" spans="2:75" x14ac:dyDescent="0.15">
      <c r="B537" s="7"/>
      <c r="C537" s="7"/>
      <c r="D537" s="7"/>
      <c r="E537" s="7"/>
      <c r="F537" s="7"/>
      <c r="G537" s="7"/>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row>
    <row r="538" spans="2:75" x14ac:dyDescent="0.15">
      <c r="B538" s="7"/>
      <c r="C538" s="7"/>
      <c r="D538" s="7"/>
      <c r="E538" s="7"/>
      <c r="F538" s="7"/>
      <c r="G538" s="7"/>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row>
    <row r="539" spans="2:75" x14ac:dyDescent="0.15">
      <c r="B539" s="7"/>
      <c r="C539" s="7"/>
      <c r="D539" s="7"/>
      <c r="E539" s="7"/>
      <c r="F539" s="7"/>
      <c r="G539" s="7"/>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row>
    <row r="540" spans="2:75" x14ac:dyDescent="0.15">
      <c r="B540" s="7"/>
      <c r="C540" s="7"/>
      <c r="D540" s="7"/>
      <c r="E540" s="7"/>
      <c r="F540" s="7"/>
      <c r="G540" s="7"/>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row>
    <row r="541" spans="2:75" x14ac:dyDescent="0.15">
      <c r="B541" s="7"/>
      <c r="C541" s="7"/>
      <c r="D541" s="7"/>
      <c r="E541" s="7"/>
      <c r="F541" s="7"/>
      <c r="G541" s="7"/>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row>
    <row r="542" spans="2:75" x14ac:dyDescent="0.15">
      <c r="B542" s="7"/>
      <c r="C542" s="7"/>
      <c r="D542" s="7"/>
      <c r="E542" s="7"/>
      <c r="F542" s="7"/>
      <c r="G542" s="7"/>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row>
    <row r="543" spans="2:75" x14ac:dyDescent="0.15">
      <c r="B543" s="7"/>
      <c r="C543" s="7"/>
      <c r="D543" s="7"/>
      <c r="E543" s="7"/>
      <c r="F543" s="7"/>
      <c r="G543" s="7"/>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row>
    <row r="544" spans="2:75" x14ac:dyDescent="0.15">
      <c r="B544" s="7"/>
      <c r="C544" s="7"/>
      <c r="D544" s="7"/>
      <c r="E544" s="7"/>
      <c r="F544" s="7"/>
      <c r="G544" s="7"/>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row>
    <row r="545" spans="2:75" x14ac:dyDescent="0.15">
      <c r="B545" s="7"/>
      <c r="C545" s="7"/>
      <c r="D545" s="7"/>
      <c r="E545" s="7"/>
      <c r="F545" s="7"/>
      <c r="G545" s="7"/>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row>
    <row r="546" spans="2:75" x14ac:dyDescent="0.15">
      <c r="B546" s="7"/>
      <c r="C546" s="7"/>
      <c r="D546" s="7"/>
      <c r="E546" s="7"/>
      <c r="F546" s="7"/>
      <c r="G546" s="7"/>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row>
    <row r="547" spans="2:75" x14ac:dyDescent="0.15">
      <c r="B547" s="7"/>
      <c r="C547" s="7"/>
      <c r="D547" s="7"/>
      <c r="E547" s="7"/>
      <c r="F547" s="7"/>
      <c r="G547" s="7"/>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row>
    <row r="548" spans="2:75" x14ac:dyDescent="0.15">
      <c r="B548" s="7"/>
      <c r="C548" s="7"/>
      <c r="D548" s="7"/>
      <c r="E548" s="7"/>
      <c r="F548" s="7"/>
      <c r="G548" s="7"/>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row>
    <row r="549" spans="2:75" x14ac:dyDescent="0.15">
      <c r="B549" s="7"/>
      <c r="C549" s="7"/>
      <c r="D549" s="7"/>
      <c r="E549" s="7"/>
      <c r="F549" s="7"/>
      <c r="G549" s="7"/>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row>
    <row r="550" spans="2:75" x14ac:dyDescent="0.15">
      <c r="B550" s="7"/>
      <c r="C550" s="7"/>
      <c r="D550" s="7"/>
      <c r="E550" s="7"/>
      <c r="F550" s="7"/>
      <c r="G550" s="7"/>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row>
    <row r="551" spans="2:75" x14ac:dyDescent="0.15">
      <c r="B551" s="7"/>
      <c r="C551" s="7"/>
      <c r="D551" s="7"/>
      <c r="E551" s="7"/>
      <c r="F551" s="7"/>
      <c r="G551" s="7"/>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row>
    <row r="552" spans="2:75" x14ac:dyDescent="0.15">
      <c r="B552" s="7"/>
      <c r="C552" s="7"/>
      <c r="D552" s="7"/>
      <c r="E552" s="7"/>
      <c r="F552" s="7"/>
      <c r="G552" s="7"/>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row>
    <row r="553" spans="2:75" x14ac:dyDescent="0.15">
      <c r="B553" s="7"/>
      <c r="C553" s="7"/>
      <c r="D553" s="7"/>
      <c r="E553" s="7"/>
      <c r="F553" s="7"/>
      <c r="G553" s="7"/>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row>
    <row r="554" spans="2:75" x14ac:dyDescent="0.15">
      <c r="B554" s="7"/>
      <c r="C554" s="7"/>
      <c r="D554" s="7"/>
      <c r="E554" s="7"/>
      <c r="F554" s="7"/>
      <c r="G554" s="7"/>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row>
    <row r="555" spans="2:75" x14ac:dyDescent="0.15">
      <c r="B555" s="7"/>
      <c r="C555" s="7"/>
      <c r="D555" s="7"/>
      <c r="E555" s="7"/>
      <c r="F555" s="7"/>
      <c r="G555" s="7"/>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row>
    <row r="556" spans="2:75" x14ac:dyDescent="0.15">
      <c r="B556" s="7"/>
      <c r="C556" s="7"/>
      <c r="D556" s="7"/>
      <c r="E556" s="7"/>
      <c r="F556" s="7"/>
      <c r="G556" s="7"/>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row>
    <row r="557" spans="2:75" x14ac:dyDescent="0.15">
      <c r="B557" s="7"/>
      <c r="C557" s="7"/>
      <c r="D557" s="7"/>
      <c r="E557" s="7"/>
      <c r="F557" s="7"/>
      <c r="G557" s="7"/>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row>
    <row r="558" spans="2:75" x14ac:dyDescent="0.15">
      <c r="B558" s="7"/>
      <c r="C558" s="7"/>
      <c r="D558" s="7"/>
      <c r="E558" s="7"/>
      <c r="F558" s="7"/>
      <c r="G558" s="7"/>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row>
    <row r="559" spans="2:75" x14ac:dyDescent="0.15">
      <c r="B559" s="7"/>
      <c r="C559" s="7"/>
      <c r="D559" s="7"/>
      <c r="E559" s="7"/>
      <c r="F559" s="7"/>
      <c r="G559" s="7"/>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row>
    <row r="560" spans="2:75" x14ac:dyDescent="0.15">
      <c r="B560" s="7"/>
      <c r="C560" s="7"/>
      <c r="D560" s="7"/>
      <c r="E560" s="7"/>
      <c r="F560" s="7"/>
      <c r="G560" s="7"/>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row>
    <row r="561" spans="2:75" x14ac:dyDescent="0.15">
      <c r="B561" s="7"/>
      <c r="C561" s="7"/>
      <c r="D561" s="7"/>
      <c r="E561" s="7"/>
      <c r="F561" s="7"/>
      <c r="G561" s="7"/>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row>
    <row r="562" spans="2:75" x14ac:dyDescent="0.15">
      <c r="B562" s="7"/>
      <c r="C562" s="7"/>
      <c r="D562" s="7"/>
      <c r="E562" s="7"/>
      <c r="F562" s="7"/>
      <c r="G562" s="7"/>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row>
    <row r="563" spans="2:75" x14ac:dyDescent="0.15">
      <c r="B563" s="7"/>
      <c r="C563" s="7"/>
      <c r="D563" s="7"/>
      <c r="E563" s="7"/>
      <c r="F563" s="7"/>
      <c r="G563" s="7"/>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row>
    <row r="564" spans="2:75" x14ac:dyDescent="0.15">
      <c r="B564" s="7"/>
      <c r="C564" s="7"/>
      <c r="D564" s="7"/>
      <c r="E564" s="7"/>
      <c r="F564" s="7"/>
      <c r="G564" s="7"/>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row>
    <row r="565" spans="2:75" x14ac:dyDescent="0.15">
      <c r="B565" s="7"/>
      <c r="C565" s="7"/>
      <c r="D565" s="7"/>
      <c r="E565" s="7"/>
      <c r="F565" s="7"/>
      <c r="G565" s="7"/>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row>
    <row r="566" spans="2:75" x14ac:dyDescent="0.15">
      <c r="B566" s="7"/>
      <c r="C566" s="7"/>
      <c r="D566" s="7"/>
      <c r="E566" s="7"/>
      <c r="F566" s="7"/>
      <c r="G566" s="7"/>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row>
    <row r="567" spans="2:75" x14ac:dyDescent="0.15">
      <c r="B567" s="7"/>
      <c r="C567" s="7"/>
      <c r="D567" s="7"/>
      <c r="E567" s="7"/>
      <c r="F567" s="7"/>
      <c r="G567" s="7"/>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row>
    <row r="568" spans="2:75" x14ac:dyDescent="0.15">
      <c r="B568" s="7"/>
      <c r="C568" s="7"/>
      <c r="D568" s="7"/>
      <c r="E568" s="7"/>
      <c r="F568" s="7"/>
      <c r="G568" s="7"/>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row>
    <row r="569" spans="2:75" x14ac:dyDescent="0.15">
      <c r="B569" s="7"/>
      <c r="C569" s="7"/>
      <c r="D569" s="7"/>
      <c r="E569" s="7"/>
      <c r="F569" s="7"/>
      <c r="G569" s="7"/>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row>
    <row r="570" spans="2:75" x14ac:dyDescent="0.15">
      <c r="B570" s="7"/>
      <c r="C570" s="7"/>
      <c r="D570" s="7"/>
      <c r="E570" s="7"/>
      <c r="F570" s="7"/>
      <c r="G570" s="7"/>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row>
    <row r="571" spans="2:75" x14ac:dyDescent="0.15">
      <c r="B571" s="7"/>
      <c r="C571" s="7"/>
      <c r="D571" s="7"/>
      <c r="E571" s="7"/>
      <c r="F571" s="7"/>
      <c r="G571" s="7"/>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row>
    <row r="572" spans="2:75" x14ac:dyDescent="0.15">
      <c r="B572" s="7"/>
      <c r="C572" s="7"/>
      <c r="D572" s="7"/>
      <c r="E572" s="7"/>
      <c r="F572" s="7"/>
      <c r="G572" s="7"/>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row>
    <row r="573" spans="2:75" x14ac:dyDescent="0.15">
      <c r="B573" s="7"/>
      <c r="C573" s="7"/>
      <c r="D573" s="7"/>
      <c r="E573" s="7"/>
      <c r="F573" s="7"/>
      <c r="G573" s="7"/>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row>
    <row r="574" spans="2:75" x14ac:dyDescent="0.15">
      <c r="B574" s="7"/>
      <c r="C574" s="7"/>
      <c r="D574" s="7"/>
      <c r="E574" s="7"/>
      <c r="F574" s="7"/>
      <c r="G574" s="7"/>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row>
    <row r="575" spans="2:75" x14ac:dyDescent="0.15">
      <c r="B575" s="7"/>
      <c r="C575" s="7"/>
      <c r="D575" s="7"/>
      <c r="E575" s="7"/>
      <c r="F575" s="7"/>
      <c r="G575" s="7"/>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row>
    <row r="576" spans="2:75" x14ac:dyDescent="0.15">
      <c r="B576" s="7"/>
      <c r="C576" s="7"/>
      <c r="D576" s="7"/>
      <c r="E576" s="7"/>
      <c r="F576" s="7"/>
      <c r="G576" s="7"/>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row>
    <row r="577" spans="2:75" x14ac:dyDescent="0.15">
      <c r="B577" s="7"/>
      <c r="C577" s="7"/>
      <c r="D577" s="7"/>
      <c r="E577" s="7"/>
      <c r="F577" s="7"/>
      <c r="G577" s="7"/>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row>
    <row r="578" spans="2:75" x14ac:dyDescent="0.15">
      <c r="B578" s="7"/>
      <c r="C578" s="7"/>
      <c r="D578" s="7"/>
      <c r="E578" s="7"/>
      <c r="F578" s="7"/>
      <c r="G578" s="7"/>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row>
    <row r="579" spans="2:75" x14ac:dyDescent="0.15">
      <c r="B579" s="7"/>
      <c r="C579" s="7"/>
      <c r="D579" s="7"/>
      <c r="E579" s="7"/>
      <c r="F579" s="7"/>
      <c r="G579" s="7"/>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row>
    <row r="580" spans="2:75" x14ac:dyDescent="0.15">
      <c r="B580" s="7"/>
      <c r="C580" s="7"/>
      <c r="D580" s="7"/>
      <c r="E580" s="7"/>
      <c r="F580" s="7"/>
      <c r="G580" s="7"/>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row>
    <row r="581" spans="2:75" x14ac:dyDescent="0.15">
      <c r="B581" s="7"/>
      <c r="C581" s="7"/>
      <c r="D581" s="7"/>
      <c r="E581" s="7"/>
      <c r="F581" s="7"/>
      <c r="G581" s="7"/>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row>
    <row r="582" spans="2:75" x14ac:dyDescent="0.15">
      <c r="B582" s="7"/>
      <c r="C582" s="7"/>
      <c r="D582" s="7"/>
      <c r="E582" s="7"/>
      <c r="F582" s="7"/>
      <c r="G582" s="7"/>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row>
    <row r="583" spans="2:75" x14ac:dyDescent="0.15">
      <c r="B583" s="7"/>
      <c r="C583" s="7"/>
      <c r="D583" s="7"/>
      <c r="E583" s="7"/>
      <c r="F583" s="7"/>
      <c r="G583" s="7"/>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row>
    <row r="584" spans="2:75" x14ac:dyDescent="0.15">
      <c r="B584" s="7"/>
      <c r="C584" s="7"/>
      <c r="D584" s="7"/>
      <c r="E584" s="7"/>
      <c r="F584" s="7"/>
      <c r="G584" s="7"/>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row>
    <row r="585" spans="2:75" x14ac:dyDescent="0.15">
      <c r="B585" s="7"/>
      <c r="C585" s="7"/>
      <c r="D585" s="7"/>
      <c r="E585" s="7"/>
      <c r="F585" s="7"/>
      <c r="G585" s="7"/>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row>
    <row r="586" spans="2:75" x14ac:dyDescent="0.15">
      <c r="B586" s="7"/>
      <c r="C586" s="7"/>
      <c r="D586" s="7"/>
      <c r="E586" s="7"/>
      <c r="F586" s="7"/>
      <c r="G586" s="7"/>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row>
    <row r="587" spans="2:75" x14ac:dyDescent="0.15">
      <c r="B587" s="7"/>
      <c r="C587" s="7"/>
      <c r="D587" s="7"/>
      <c r="E587" s="7"/>
      <c r="F587" s="7"/>
      <c r="G587" s="7"/>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row>
    <row r="588" spans="2:75" x14ac:dyDescent="0.15">
      <c r="B588" s="7"/>
      <c r="C588" s="7"/>
      <c r="D588" s="7"/>
      <c r="E588" s="7"/>
      <c r="F588" s="7"/>
      <c r="G588" s="7"/>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row>
    <row r="589" spans="2:75" x14ac:dyDescent="0.15">
      <c r="B589" s="7"/>
      <c r="C589" s="7"/>
      <c r="D589" s="7"/>
      <c r="E589" s="7"/>
      <c r="F589" s="7"/>
      <c r="G589" s="7"/>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row>
    <row r="590" spans="2:75" x14ac:dyDescent="0.15">
      <c r="B590" s="7"/>
      <c r="C590" s="7"/>
      <c r="D590" s="7"/>
      <c r="E590" s="7"/>
      <c r="F590" s="7"/>
      <c r="G590" s="7"/>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row>
    <row r="591" spans="2:75" x14ac:dyDescent="0.15">
      <c r="B591" s="7"/>
      <c r="C591" s="7"/>
      <c r="D591" s="7"/>
      <c r="E591" s="7"/>
      <c r="F591" s="7"/>
      <c r="G591" s="7"/>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row>
    <row r="592" spans="2:75" x14ac:dyDescent="0.15">
      <c r="B592" s="7"/>
      <c r="C592" s="7"/>
      <c r="D592" s="7"/>
      <c r="E592" s="7"/>
      <c r="F592" s="7"/>
      <c r="G592" s="7"/>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row>
    <row r="593" spans="2:75" x14ac:dyDescent="0.15">
      <c r="B593" s="7"/>
      <c r="C593" s="7"/>
      <c r="D593" s="7"/>
      <c r="E593" s="7"/>
      <c r="F593" s="7"/>
      <c r="G593" s="7"/>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row>
    <row r="594" spans="2:75" x14ac:dyDescent="0.15">
      <c r="B594" s="7"/>
      <c r="C594" s="7"/>
      <c r="D594" s="7"/>
      <c r="E594" s="7"/>
      <c r="F594" s="7"/>
      <c r="G594" s="7"/>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row>
    <row r="595" spans="2:75" x14ac:dyDescent="0.15">
      <c r="B595" s="7"/>
      <c r="C595" s="7"/>
      <c r="D595" s="7"/>
      <c r="E595" s="7"/>
      <c r="F595" s="7"/>
      <c r="G595" s="7"/>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row>
    <row r="596" spans="2:75" x14ac:dyDescent="0.15">
      <c r="B596" s="7"/>
      <c r="C596" s="7"/>
      <c r="D596" s="7"/>
      <c r="E596" s="7"/>
      <c r="F596" s="7"/>
      <c r="G596" s="7"/>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row>
    <row r="597" spans="2:75" x14ac:dyDescent="0.15">
      <c r="B597" s="7"/>
      <c r="C597" s="7"/>
      <c r="D597" s="7"/>
      <c r="E597" s="7"/>
      <c r="F597" s="7"/>
      <c r="G597" s="7"/>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row>
    <row r="598" spans="2:75" x14ac:dyDescent="0.15">
      <c r="B598" s="7"/>
      <c r="C598" s="7"/>
      <c r="D598" s="7"/>
      <c r="E598" s="7"/>
      <c r="F598" s="7"/>
      <c r="G598" s="7"/>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row>
    <row r="599" spans="2:75" x14ac:dyDescent="0.15">
      <c r="B599" s="7"/>
      <c r="C599" s="7"/>
      <c r="D599" s="7"/>
      <c r="E599" s="7"/>
      <c r="F599" s="7"/>
      <c r="G599" s="7"/>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row>
    <row r="600" spans="2:75" x14ac:dyDescent="0.15">
      <c r="B600" s="7"/>
      <c r="C600" s="7"/>
      <c r="D600" s="7"/>
      <c r="E600" s="7"/>
      <c r="F600" s="7"/>
      <c r="G600" s="7"/>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row>
    <row r="601" spans="2:75" x14ac:dyDescent="0.15">
      <c r="B601" s="7"/>
      <c r="C601" s="7"/>
      <c r="D601" s="7"/>
      <c r="E601" s="7"/>
      <c r="F601" s="7"/>
      <c r="G601" s="7"/>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row>
    <row r="602" spans="2:75" x14ac:dyDescent="0.15">
      <c r="B602" s="7"/>
      <c r="C602" s="7"/>
      <c r="D602" s="7"/>
      <c r="E602" s="7"/>
      <c r="F602" s="7"/>
      <c r="G602" s="7"/>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row>
    <row r="603" spans="2:75" x14ac:dyDescent="0.15">
      <c r="B603" s="7"/>
      <c r="C603" s="7"/>
      <c r="D603" s="7"/>
      <c r="E603" s="7"/>
      <c r="F603" s="7"/>
      <c r="G603" s="7"/>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row>
    <row r="604" spans="2:75" x14ac:dyDescent="0.15">
      <c r="B604" s="7"/>
      <c r="C604" s="7"/>
      <c r="D604" s="7"/>
      <c r="E604" s="7"/>
      <c r="F604" s="7"/>
      <c r="G604" s="7"/>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row>
    <row r="605" spans="2:75" x14ac:dyDescent="0.15">
      <c r="B605" s="7"/>
      <c r="C605" s="7"/>
      <c r="D605" s="7"/>
      <c r="E605" s="7"/>
      <c r="F605" s="7"/>
      <c r="G605" s="7"/>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row>
    <row r="606" spans="2:75" x14ac:dyDescent="0.15">
      <c r="B606" s="7"/>
      <c r="C606" s="7"/>
      <c r="D606" s="7"/>
      <c r="E606" s="7"/>
      <c r="F606" s="7"/>
      <c r="G606" s="7"/>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row>
    <row r="607" spans="2:75" x14ac:dyDescent="0.15">
      <c r="B607" s="7"/>
      <c r="C607" s="7"/>
      <c r="D607" s="7"/>
      <c r="E607" s="7"/>
      <c r="F607" s="7"/>
      <c r="G607" s="7"/>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row>
    <row r="608" spans="2:75" x14ac:dyDescent="0.15">
      <c r="B608" s="7"/>
      <c r="C608" s="7"/>
      <c r="D608" s="7"/>
      <c r="E608" s="7"/>
      <c r="F608" s="7"/>
      <c r="G608" s="7"/>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row>
    <row r="609" spans="2:75" x14ac:dyDescent="0.15">
      <c r="B609" s="7"/>
      <c r="C609" s="7"/>
      <c r="D609" s="7"/>
      <c r="E609" s="7"/>
      <c r="F609" s="7"/>
      <c r="G609" s="7"/>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row>
    <row r="610" spans="2:75" x14ac:dyDescent="0.15">
      <c r="B610" s="7"/>
      <c r="C610" s="7"/>
      <c r="D610" s="7"/>
      <c r="E610" s="7"/>
      <c r="F610" s="7"/>
      <c r="G610" s="7"/>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row>
    <row r="611" spans="2:75" x14ac:dyDescent="0.15">
      <c r="B611" s="7"/>
      <c r="C611" s="7"/>
      <c r="D611" s="7"/>
      <c r="E611" s="7"/>
      <c r="F611" s="7"/>
      <c r="G611" s="7"/>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row>
    <row r="612" spans="2:75" x14ac:dyDescent="0.15">
      <c r="B612" s="7"/>
      <c r="C612" s="7"/>
      <c r="D612" s="7"/>
      <c r="E612" s="7"/>
      <c r="F612" s="7"/>
      <c r="G612" s="7"/>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row>
    <row r="613" spans="2:75" x14ac:dyDescent="0.15">
      <c r="B613" s="7"/>
      <c r="C613" s="7"/>
      <c r="D613" s="7"/>
      <c r="E613" s="7"/>
      <c r="F613" s="7"/>
      <c r="G613" s="7"/>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row>
    <row r="614" spans="2:75" x14ac:dyDescent="0.15">
      <c r="B614" s="7"/>
      <c r="C614" s="7"/>
      <c r="D614" s="7"/>
      <c r="E614" s="7"/>
      <c r="F614" s="7"/>
      <c r="G614" s="7"/>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row>
    <row r="615" spans="2:75" x14ac:dyDescent="0.15">
      <c r="B615" s="7"/>
      <c r="C615" s="7"/>
      <c r="D615" s="7"/>
      <c r="E615" s="7"/>
      <c r="F615" s="7"/>
      <c r="G615" s="7"/>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row>
    <row r="616" spans="2:75" x14ac:dyDescent="0.15">
      <c r="B616" s="7"/>
      <c r="C616" s="7"/>
      <c r="D616" s="7"/>
      <c r="E616" s="7"/>
      <c r="F616" s="7"/>
      <c r="G616" s="7"/>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row>
    <row r="617" spans="2:75" x14ac:dyDescent="0.15">
      <c r="B617" s="7"/>
      <c r="C617" s="7"/>
      <c r="D617" s="7"/>
      <c r="E617" s="7"/>
      <c r="F617" s="7"/>
      <c r="G617" s="7"/>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row>
    <row r="618" spans="2:75" x14ac:dyDescent="0.15">
      <c r="B618" s="7"/>
      <c r="C618" s="7"/>
      <c r="D618" s="7"/>
      <c r="E618" s="7"/>
      <c r="F618" s="7"/>
      <c r="G618" s="7"/>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row>
    <row r="619" spans="2:75" x14ac:dyDescent="0.15">
      <c r="B619" s="7"/>
      <c r="C619" s="7"/>
      <c r="D619" s="7"/>
      <c r="E619" s="7"/>
      <c r="F619" s="7"/>
      <c r="G619" s="7"/>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row>
    <row r="620" spans="2:75" x14ac:dyDescent="0.15">
      <c r="B620" s="7"/>
      <c r="C620" s="7"/>
      <c r="D620" s="7"/>
      <c r="E620" s="7"/>
      <c r="F620" s="7"/>
      <c r="G620" s="7"/>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row>
    <row r="621" spans="2:75" x14ac:dyDescent="0.15">
      <c r="B621" s="7"/>
      <c r="C621" s="7"/>
      <c r="D621" s="7"/>
      <c r="E621" s="7"/>
      <c r="F621" s="7"/>
      <c r="G621" s="7"/>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row>
    <row r="622" spans="2:75" x14ac:dyDescent="0.15">
      <c r="B622" s="7"/>
      <c r="C622" s="7"/>
      <c r="D622" s="7"/>
      <c r="E622" s="7"/>
      <c r="F622" s="7"/>
      <c r="G622" s="7"/>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row>
    <row r="623" spans="2:75" x14ac:dyDescent="0.15">
      <c r="B623" s="7"/>
      <c r="C623" s="7"/>
      <c r="D623" s="7"/>
      <c r="E623" s="7"/>
      <c r="F623" s="7"/>
      <c r="G623" s="7"/>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row>
    <row r="624" spans="2:75" x14ac:dyDescent="0.15">
      <c r="B624" s="7"/>
      <c r="C624" s="7"/>
      <c r="D624" s="7"/>
      <c r="E624" s="7"/>
      <c r="F624" s="7"/>
      <c r="G624" s="7"/>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row>
    <row r="625" spans="2:75" x14ac:dyDescent="0.15">
      <c r="B625" s="7"/>
      <c r="C625" s="7"/>
      <c r="D625" s="7"/>
      <c r="E625" s="7"/>
      <c r="F625" s="7"/>
      <c r="G625" s="7"/>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row>
    <row r="626" spans="2:75" x14ac:dyDescent="0.15">
      <c r="B626" s="7"/>
      <c r="C626" s="7"/>
      <c r="D626" s="7"/>
      <c r="E626" s="7"/>
      <c r="F626" s="7"/>
      <c r="G626" s="7"/>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row>
    <row r="627" spans="2:75" x14ac:dyDescent="0.15">
      <c r="B627" s="7"/>
      <c r="C627" s="7"/>
      <c r="D627" s="7"/>
      <c r="E627" s="7"/>
      <c r="F627" s="7"/>
      <c r="G627" s="7"/>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row>
    <row r="628" spans="2:75" x14ac:dyDescent="0.15">
      <c r="B628" s="7"/>
      <c r="C628" s="7"/>
      <c r="D628" s="7"/>
      <c r="E628" s="7"/>
      <c r="F628" s="7"/>
      <c r="G628" s="7"/>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row>
    <row r="629" spans="2:75" x14ac:dyDescent="0.15">
      <c r="B629" s="7"/>
      <c r="C629" s="7"/>
      <c r="D629" s="7"/>
      <c r="E629" s="7"/>
      <c r="F629" s="7"/>
      <c r="G629" s="7"/>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row>
    <row r="630" spans="2:75" x14ac:dyDescent="0.15">
      <c r="B630" s="7"/>
      <c r="C630" s="7"/>
      <c r="D630" s="7"/>
      <c r="E630" s="7"/>
      <c r="F630" s="7"/>
      <c r="G630" s="7"/>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row>
    <row r="631" spans="2:75" x14ac:dyDescent="0.15">
      <c r="B631" s="7"/>
      <c r="C631" s="7"/>
      <c r="D631" s="7"/>
      <c r="E631" s="7"/>
      <c r="F631" s="7"/>
      <c r="G631" s="7"/>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row>
    <row r="632" spans="2:75" x14ac:dyDescent="0.15">
      <c r="B632" s="7"/>
      <c r="C632" s="7"/>
      <c r="D632" s="7"/>
      <c r="E632" s="7"/>
      <c r="F632" s="7"/>
      <c r="G632" s="7"/>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row>
    <row r="633" spans="2:75" x14ac:dyDescent="0.15">
      <c r="B633" s="7"/>
      <c r="C633" s="7"/>
      <c r="D633" s="7"/>
      <c r="E633" s="7"/>
      <c r="F633" s="7"/>
      <c r="G633" s="7"/>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row>
    <row r="634" spans="2:75" x14ac:dyDescent="0.15">
      <c r="B634" s="7"/>
      <c r="C634" s="7"/>
      <c r="D634" s="7"/>
      <c r="E634" s="7"/>
      <c r="F634" s="7"/>
      <c r="G634" s="7"/>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row>
    <row r="635" spans="2:75" x14ac:dyDescent="0.15">
      <c r="B635" s="7"/>
      <c r="C635" s="7"/>
      <c r="D635" s="7"/>
      <c r="E635" s="7"/>
      <c r="F635" s="7"/>
      <c r="G635" s="7"/>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row>
    <row r="636" spans="2:75" x14ac:dyDescent="0.15">
      <c r="B636" s="7"/>
      <c r="C636" s="7"/>
      <c r="D636" s="7"/>
      <c r="E636" s="7"/>
      <c r="F636" s="7"/>
      <c r="G636" s="7"/>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row>
    <row r="637" spans="2:75" x14ac:dyDescent="0.15">
      <c r="B637" s="7"/>
      <c r="C637" s="7"/>
      <c r="D637" s="7"/>
      <c r="E637" s="7"/>
      <c r="F637" s="7"/>
      <c r="G637" s="7"/>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row>
    <row r="638" spans="2:75" x14ac:dyDescent="0.15">
      <c r="B638" s="7"/>
      <c r="C638" s="7"/>
      <c r="D638" s="7"/>
      <c r="E638" s="7"/>
      <c r="F638" s="7"/>
      <c r="G638" s="7"/>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row>
    <row r="639" spans="2:75" x14ac:dyDescent="0.15">
      <c r="B639" s="7"/>
      <c r="C639" s="7"/>
      <c r="D639" s="7"/>
      <c r="E639" s="7"/>
      <c r="F639" s="7"/>
      <c r="G639" s="7"/>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row>
    <row r="640" spans="2:75" x14ac:dyDescent="0.15">
      <c r="B640" s="7"/>
      <c r="C640" s="7"/>
      <c r="D640" s="7"/>
      <c r="E640" s="7"/>
      <c r="F640" s="7"/>
      <c r="G640" s="7"/>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row>
    <row r="641" spans="2:75" x14ac:dyDescent="0.15">
      <c r="B641" s="7"/>
      <c r="C641" s="7"/>
      <c r="D641" s="7"/>
      <c r="E641" s="7"/>
      <c r="F641" s="7"/>
      <c r="G641" s="7"/>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row>
    <row r="642" spans="2:75" x14ac:dyDescent="0.15">
      <c r="B642" s="7"/>
      <c r="C642" s="7"/>
      <c r="D642" s="7"/>
      <c r="E642" s="7"/>
      <c r="F642" s="7"/>
      <c r="G642" s="7"/>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row>
    <row r="643" spans="2:75" x14ac:dyDescent="0.15">
      <c r="B643" s="7"/>
      <c r="C643" s="7"/>
      <c r="D643" s="7"/>
      <c r="E643" s="7"/>
      <c r="F643" s="7"/>
      <c r="G643" s="7"/>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row>
    <row r="644" spans="2:75" x14ac:dyDescent="0.15">
      <c r="B644" s="7"/>
      <c r="C644" s="7"/>
      <c r="D644" s="7"/>
      <c r="E644" s="7"/>
      <c r="F644" s="7"/>
      <c r="G644" s="7"/>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row>
    <row r="645" spans="2:75" x14ac:dyDescent="0.15">
      <c r="B645" s="7"/>
      <c r="C645" s="7"/>
      <c r="D645" s="7"/>
      <c r="E645" s="7"/>
      <c r="F645" s="7"/>
      <c r="G645" s="7"/>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row>
    <row r="646" spans="2:75" x14ac:dyDescent="0.15">
      <c r="B646" s="7"/>
      <c r="C646" s="7"/>
      <c r="D646" s="7"/>
      <c r="E646" s="7"/>
      <c r="F646" s="7"/>
      <c r="G646" s="7"/>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row>
    <row r="647" spans="2:75" x14ac:dyDescent="0.15">
      <c r="B647" s="7"/>
      <c r="C647" s="7"/>
      <c r="D647" s="7"/>
      <c r="E647" s="7"/>
      <c r="F647" s="7"/>
      <c r="G647" s="7"/>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row>
    <row r="648" spans="2:75" x14ac:dyDescent="0.15">
      <c r="B648" s="7"/>
      <c r="C648" s="7"/>
      <c r="D648" s="7"/>
      <c r="E648" s="7"/>
      <c r="F648" s="7"/>
      <c r="G648" s="7"/>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row>
    <row r="649" spans="2:75" x14ac:dyDescent="0.15">
      <c r="B649" s="7"/>
      <c r="C649" s="7"/>
      <c r="D649" s="7"/>
      <c r="E649" s="7"/>
      <c r="F649" s="7"/>
      <c r="G649" s="7"/>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row>
    <row r="650" spans="2:75" x14ac:dyDescent="0.15">
      <c r="B650" s="7"/>
      <c r="C650" s="7"/>
      <c r="D650" s="7"/>
      <c r="E650" s="7"/>
      <c r="F650" s="7"/>
      <c r="G650" s="7"/>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row>
    <row r="651" spans="2:75" x14ac:dyDescent="0.15">
      <c r="B651" s="7"/>
      <c r="C651" s="7"/>
      <c r="D651" s="7"/>
      <c r="E651" s="7"/>
      <c r="F651" s="7"/>
      <c r="G651" s="7"/>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row>
    <row r="652" spans="2:75" x14ac:dyDescent="0.15">
      <c r="B652" s="7"/>
      <c r="C652" s="7"/>
      <c r="D652" s="7"/>
      <c r="E652" s="7"/>
      <c r="F652" s="7"/>
      <c r="G652" s="7"/>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row>
    <row r="653" spans="2:75" x14ac:dyDescent="0.15">
      <c r="B653" s="7"/>
      <c r="C653" s="7"/>
      <c r="D653" s="7"/>
      <c r="E653" s="7"/>
      <c r="F653" s="7"/>
      <c r="G653" s="7"/>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row>
    <row r="654" spans="2:75" x14ac:dyDescent="0.15">
      <c r="B654" s="7"/>
      <c r="C654" s="7"/>
      <c r="D654" s="7"/>
      <c r="E654" s="7"/>
      <c r="F654" s="7"/>
      <c r="G654" s="7"/>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row>
    <row r="655" spans="2:75" x14ac:dyDescent="0.15">
      <c r="B655" s="7"/>
      <c r="C655" s="7"/>
      <c r="D655" s="7"/>
      <c r="E655" s="7"/>
      <c r="F655" s="7"/>
      <c r="G655" s="7"/>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row>
    <row r="656" spans="2:75" x14ac:dyDescent="0.15">
      <c r="B656" s="7"/>
      <c r="C656" s="7"/>
      <c r="D656" s="7"/>
      <c r="E656" s="7"/>
      <c r="F656" s="7"/>
      <c r="G656" s="7"/>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row>
    <row r="657" spans="2:75" x14ac:dyDescent="0.15">
      <c r="B657" s="7"/>
      <c r="C657" s="7"/>
      <c r="D657" s="7"/>
      <c r="E657" s="7"/>
      <c r="F657" s="7"/>
      <c r="G657" s="7"/>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row>
    <row r="658" spans="2:75" x14ac:dyDescent="0.15">
      <c r="B658" s="7"/>
      <c r="C658" s="7"/>
      <c r="D658" s="7"/>
      <c r="E658" s="7"/>
      <c r="F658" s="7"/>
      <c r="G658" s="7"/>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row>
    <row r="659" spans="2:75" x14ac:dyDescent="0.15">
      <c r="B659" s="7"/>
      <c r="C659" s="7"/>
      <c r="D659" s="7"/>
      <c r="E659" s="7"/>
      <c r="F659" s="7"/>
      <c r="G659" s="7"/>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row>
    <row r="660" spans="2:75" x14ac:dyDescent="0.15">
      <c r="B660" s="7"/>
      <c r="C660" s="7"/>
      <c r="D660" s="7"/>
      <c r="E660" s="7"/>
      <c r="F660" s="7"/>
      <c r="G660" s="7"/>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row>
    <row r="661" spans="2:75" x14ac:dyDescent="0.15">
      <c r="B661" s="7"/>
      <c r="C661" s="7"/>
      <c r="D661" s="7"/>
      <c r="E661" s="7"/>
      <c r="F661" s="7"/>
      <c r="G661" s="7"/>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row>
    <row r="662" spans="2:75" x14ac:dyDescent="0.15">
      <c r="B662" s="7"/>
      <c r="C662" s="7"/>
      <c r="D662" s="7"/>
      <c r="E662" s="7"/>
      <c r="F662" s="7"/>
      <c r="G662" s="7"/>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row>
    <row r="663" spans="2:75" x14ac:dyDescent="0.15">
      <c r="B663" s="7"/>
      <c r="C663" s="7"/>
      <c r="D663" s="7"/>
      <c r="E663" s="7"/>
      <c r="F663" s="7"/>
      <c r="G663" s="7"/>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row>
    <row r="664" spans="2:75" x14ac:dyDescent="0.15">
      <c r="B664" s="7"/>
      <c r="C664" s="7"/>
      <c r="D664" s="7"/>
      <c r="E664" s="7"/>
      <c r="F664" s="7"/>
      <c r="G664" s="7"/>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row>
    <row r="665" spans="2:75" x14ac:dyDescent="0.15">
      <c r="B665" s="7"/>
      <c r="C665" s="7"/>
      <c r="D665" s="7"/>
      <c r="E665" s="7"/>
      <c r="F665" s="7"/>
      <c r="G665" s="7"/>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row>
    <row r="666" spans="2:75" x14ac:dyDescent="0.15">
      <c r="B666" s="7"/>
      <c r="C666" s="7"/>
      <c r="D666" s="7"/>
      <c r="E666" s="7"/>
      <c r="F666" s="7"/>
      <c r="G666" s="7"/>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row>
    <row r="667" spans="2:75" x14ac:dyDescent="0.15">
      <c r="B667" s="7"/>
      <c r="C667" s="7"/>
      <c r="D667" s="7"/>
      <c r="E667" s="7"/>
      <c r="F667" s="7"/>
      <c r="G667" s="7"/>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row>
    <row r="668" spans="2:75" x14ac:dyDescent="0.15">
      <c r="B668" s="7"/>
      <c r="C668" s="7"/>
      <c r="D668" s="7"/>
      <c r="E668" s="7"/>
      <c r="F668" s="7"/>
      <c r="G668" s="7"/>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row>
    <row r="669" spans="2:75" x14ac:dyDescent="0.15">
      <c r="B669" s="7"/>
      <c r="C669" s="7"/>
      <c r="D669" s="7"/>
      <c r="E669" s="7"/>
      <c r="F669" s="7"/>
      <c r="G669" s="7"/>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row>
    <row r="670" spans="2:75" x14ac:dyDescent="0.15">
      <c r="B670" s="7"/>
      <c r="C670" s="7"/>
      <c r="D670" s="7"/>
      <c r="E670" s="7"/>
      <c r="F670" s="7"/>
      <c r="G670" s="7"/>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row>
    <row r="671" spans="2:75" x14ac:dyDescent="0.15">
      <c r="B671" s="7"/>
      <c r="C671" s="7"/>
      <c r="D671" s="7"/>
      <c r="E671" s="7"/>
      <c r="F671" s="7"/>
      <c r="G671" s="7"/>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row>
    <row r="672" spans="2:75" x14ac:dyDescent="0.15">
      <c r="B672" s="7"/>
      <c r="C672" s="7"/>
      <c r="D672" s="7"/>
      <c r="E672" s="7"/>
      <c r="F672" s="7"/>
      <c r="G672" s="7"/>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row>
    <row r="673" spans="2:75" x14ac:dyDescent="0.15">
      <c r="B673" s="7"/>
      <c r="C673" s="7"/>
      <c r="D673" s="7"/>
      <c r="E673" s="7"/>
      <c r="F673" s="7"/>
      <c r="G673" s="7"/>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row>
    <row r="674" spans="2:75" x14ac:dyDescent="0.15">
      <c r="B674" s="7"/>
      <c r="C674" s="7"/>
      <c r="D674" s="7"/>
      <c r="E674" s="7"/>
      <c r="F674" s="7"/>
      <c r="G674" s="7"/>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row>
    <row r="675" spans="2:75" x14ac:dyDescent="0.15">
      <c r="B675" s="7"/>
      <c r="C675" s="7"/>
      <c r="D675" s="7"/>
      <c r="E675" s="7"/>
      <c r="F675" s="7"/>
      <c r="G675" s="7"/>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row>
    <row r="676" spans="2:75" x14ac:dyDescent="0.15">
      <c r="B676" s="7"/>
      <c r="C676" s="7"/>
      <c r="D676" s="7"/>
      <c r="E676" s="7"/>
      <c r="F676" s="7"/>
      <c r="G676" s="7"/>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row>
    <row r="677" spans="2:75" x14ac:dyDescent="0.15">
      <c r="B677" s="7"/>
      <c r="C677" s="7"/>
      <c r="D677" s="7"/>
      <c r="E677" s="7"/>
      <c r="F677" s="7"/>
      <c r="G677" s="7"/>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row>
    <row r="678" spans="2:75" x14ac:dyDescent="0.15">
      <c r="B678" s="7"/>
      <c r="C678" s="7"/>
      <c r="D678" s="7"/>
      <c r="E678" s="7"/>
      <c r="F678" s="7"/>
      <c r="G678" s="7"/>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row>
    <row r="679" spans="2:75" x14ac:dyDescent="0.15">
      <c r="B679" s="7"/>
      <c r="C679" s="7"/>
      <c r="D679" s="7"/>
      <c r="E679" s="7"/>
      <c r="F679" s="7"/>
      <c r="G679" s="7"/>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row>
    <row r="680" spans="2:75" x14ac:dyDescent="0.15">
      <c r="B680" s="7"/>
      <c r="C680" s="7"/>
      <c r="D680" s="7"/>
      <c r="E680" s="7"/>
      <c r="F680" s="7"/>
      <c r="G680" s="7"/>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row>
    <row r="681" spans="2:75" x14ac:dyDescent="0.15">
      <c r="B681" s="7"/>
      <c r="C681" s="7"/>
      <c r="D681" s="7"/>
      <c r="E681" s="7"/>
      <c r="F681" s="7"/>
      <c r="G681" s="7"/>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row>
    <row r="682" spans="2:75" x14ac:dyDescent="0.15">
      <c r="B682" s="7"/>
      <c r="C682" s="7"/>
      <c r="D682" s="7"/>
      <c r="E682" s="7"/>
      <c r="F682" s="7"/>
      <c r="G682" s="7"/>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row>
    <row r="683" spans="2:75" x14ac:dyDescent="0.15">
      <c r="B683" s="7"/>
      <c r="C683" s="7"/>
      <c r="D683" s="7"/>
      <c r="E683" s="7"/>
      <c r="F683" s="7"/>
      <c r="G683" s="7"/>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row>
    <row r="684" spans="2:75" x14ac:dyDescent="0.15">
      <c r="B684" s="7"/>
      <c r="C684" s="7"/>
      <c r="D684" s="7"/>
      <c r="E684" s="7"/>
      <c r="F684" s="7"/>
      <c r="G684" s="7"/>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row>
    <row r="685" spans="2:75" x14ac:dyDescent="0.15">
      <c r="B685" s="7"/>
      <c r="C685" s="7"/>
      <c r="D685" s="7"/>
      <c r="E685" s="7"/>
      <c r="F685" s="7"/>
      <c r="G685" s="7"/>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row>
    <row r="686" spans="2:75" x14ac:dyDescent="0.15">
      <c r="B686" s="7"/>
      <c r="C686" s="7"/>
      <c r="D686" s="7"/>
      <c r="E686" s="7"/>
      <c r="F686" s="7"/>
      <c r="G686" s="7"/>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row>
    <row r="687" spans="2:75" x14ac:dyDescent="0.15">
      <c r="B687" s="7"/>
      <c r="C687" s="7"/>
      <c r="D687" s="7"/>
      <c r="E687" s="7"/>
      <c r="F687" s="7"/>
      <c r="G687" s="7"/>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row>
    <row r="688" spans="2:75" x14ac:dyDescent="0.15">
      <c r="B688" s="7"/>
      <c r="C688" s="7"/>
      <c r="D688" s="7"/>
      <c r="E688" s="7"/>
      <c r="F688" s="7"/>
      <c r="G688" s="7"/>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row>
    <row r="689" spans="2:75" x14ac:dyDescent="0.15">
      <c r="B689" s="7"/>
      <c r="C689" s="7"/>
      <c r="D689" s="7"/>
      <c r="E689" s="7"/>
      <c r="F689" s="7"/>
      <c r="G689" s="7"/>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row>
    <row r="690" spans="2:75" x14ac:dyDescent="0.15">
      <c r="B690" s="7"/>
      <c r="C690" s="7"/>
      <c r="D690" s="7"/>
      <c r="E690" s="7"/>
      <c r="F690" s="7"/>
      <c r="G690" s="7"/>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row>
    <row r="691" spans="2:75" x14ac:dyDescent="0.15">
      <c r="B691" s="7"/>
      <c r="C691" s="7"/>
      <c r="D691" s="7"/>
      <c r="E691" s="7"/>
      <c r="F691" s="7"/>
      <c r="G691" s="7"/>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row>
    <row r="692" spans="2:75" x14ac:dyDescent="0.15">
      <c r="B692" s="7"/>
      <c r="C692" s="7"/>
      <c r="D692" s="7"/>
      <c r="E692" s="7"/>
      <c r="F692" s="7"/>
      <c r="G692" s="7"/>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row>
    <row r="693" spans="2:75" x14ac:dyDescent="0.15">
      <c r="B693" s="7"/>
      <c r="C693" s="7"/>
      <c r="D693" s="7"/>
      <c r="E693" s="7"/>
      <c r="F693" s="7"/>
      <c r="G693" s="7"/>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row>
    <row r="694" spans="2:75" x14ac:dyDescent="0.15">
      <c r="B694" s="7"/>
      <c r="C694" s="7"/>
      <c r="D694" s="7"/>
      <c r="E694" s="7"/>
      <c r="F694" s="7"/>
      <c r="G694" s="7"/>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row>
    <row r="695" spans="2:75" x14ac:dyDescent="0.15">
      <c r="B695" s="7"/>
      <c r="C695" s="7"/>
      <c r="D695" s="7"/>
      <c r="E695" s="7"/>
      <c r="F695" s="7"/>
      <c r="G695" s="7"/>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row>
    <row r="696" spans="2:75" x14ac:dyDescent="0.15">
      <c r="B696" s="7"/>
      <c r="C696" s="7"/>
      <c r="D696" s="7"/>
      <c r="E696" s="7"/>
      <c r="F696" s="7"/>
      <c r="G696" s="7"/>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row>
    <row r="697" spans="2:75" x14ac:dyDescent="0.15">
      <c r="B697" s="7"/>
      <c r="C697" s="7"/>
      <c r="D697" s="7"/>
      <c r="E697" s="7"/>
      <c r="F697" s="7"/>
      <c r="G697" s="7"/>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row>
    <row r="698" spans="2:75" x14ac:dyDescent="0.15">
      <c r="B698" s="7"/>
      <c r="C698" s="7"/>
      <c r="D698" s="7"/>
      <c r="E698" s="7"/>
      <c r="F698" s="7"/>
      <c r="G698" s="7"/>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row>
    <row r="699" spans="2:75" x14ac:dyDescent="0.15">
      <c r="B699" s="7"/>
      <c r="C699" s="7"/>
      <c r="D699" s="7"/>
      <c r="E699" s="7"/>
      <c r="F699" s="7"/>
      <c r="G699" s="7"/>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row>
    <row r="700" spans="2:75" x14ac:dyDescent="0.15">
      <c r="B700" s="7"/>
      <c r="C700" s="7"/>
      <c r="D700" s="7"/>
      <c r="E700" s="7"/>
      <c r="F700" s="7"/>
      <c r="G700" s="7"/>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row>
    <row r="701" spans="2:75" x14ac:dyDescent="0.15">
      <c r="B701" s="7"/>
      <c r="C701" s="7"/>
      <c r="D701" s="7"/>
      <c r="E701" s="7"/>
      <c r="F701" s="7"/>
      <c r="G701" s="7"/>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row>
    <row r="702" spans="2:75" x14ac:dyDescent="0.15">
      <c r="B702" s="7"/>
      <c r="C702" s="7"/>
      <c r="D702" s="7"/>
      <c r="E702" s="7"/>
      <c r="F702" s="7"/>
      <c r="G702" s="7"/>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row>
    <row r="703" spans="2:75" x14ac:dyDescent="0.15">
      <c r="B703" s="7"/>
      <c r="C703" s="7"/>
      <c r="D703" s="7"/>
      <c r="E703" s="7"/>
      <c r="F703" s="7"/>
      <c r="G703" s="7"/>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row>
    <row r="704" spans="2:75" x14ac:dyDescent="0.15">
      <c r="B704" s="7"/>
      <c r="C704" s="7"/>
      <c r="D704" s="7"/>
      <c r="E704" s="7"/>
      <c r="F704" s="7"/>
      <c r="G704" s="7"/>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row>
    <row r="705" spans="8:75" x14ac:dyDescent="0.1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row>
    <row r="706" spans="8:75" x14ac:dyDescent="0.1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row>
  </sheetData>
  <mergeCells count="3">
    <mergeCell ref="B3:G3"/>
    <mergeCell ref="B4:F4"/>
    <mergeCell ref="B5:F5"/>
  </mergeCells>
  <hyperlinks>
    <hyperlink ref="B5" r:id="rId1" xr:uid="{28979E40-5BF3-4DEF-B9D4-E4CD0884B3A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AD84-67EC-49EF-BA9D-FCFBA4BC7471}">
  <sheetPr>
    <tabColor rgb="FF8FCAE7"/>
  </sheetPr>
  <dimension ref="A1:R30"/>
  <sheetViews>
    <sheetView workbookViewId="0">
      <selection activeCell="R4" sqref="R4"/>
    </sheetView>
  </sheetViews>
  <sheetFormatPr defaultRowHeight="15" x14ac:dyDescent="0.25"/>
  <cols>
    <col min="1" max="2" width="1.42578125" style="1" customWidth="1"/>
    <col min="3" max="3" width="2" style="1" customWidth="1"/>
    <col min="4" max="4" width="14.28515625" style="1" customWidth="1"/>
    <col min="5" max="5" width="25.42578125" style="1" customWidth="1"/>
    <col min="6" max="6" width="2.85546875" style="1" customWidth="1"/>
    <col min="7" max="7" width="11.140625" style="1" customWidth="1"/>
    <col min="8" max="8" width="1.5703125" style="1" customWidth="1"/>
    <col min="9" max="9" width="11.140625" style="1" customWidth="1"/>
    <col min="10" max="10" width="1.7109375" style="1" customWidth="1"/>
    <col min="11" max="11" width="1" style="1" customWidth="1"/>
    <col min="12" max="16384" width="9.140625" style="1"/>
  </cols>
  <sheetData>
    <row r="1" spans="1:18" ht="18" x14ac:dyDescent="0.25">
      <c r="A1" s="146"/>
      <c r="B1" s="146"/>
      <c r="C1" s="409" t="s">
        <v>611</v>
      </c>
      <c r="D1" s="409"/>
    </row>
    <row r="2" spans="1:18" ht="15" customHeight="1" x14ac:dyDescent="0.25">
      <c r="A2" s="137"/>
      <c r="B2" s="137"/>
      <c r="C2" s="370" t="s">
        <v>612</v>
      </c>
      <c r="D2" s="370"/>
      <c r="E2" s="370"/>
      <c r="F2" s="370"/>
      <c r="G2" s="370"/>
      <c r="H2" s="370"/>
      <c r="I2" s="370"/>
      <c r="J2" s="370"/>
      <c r="K2" s="137"/>
      <c r="L2" s="137"/>
      <c r="M2" s="137"/>
      <c r="N2" s="137"/>
      <c r="O2" s="137"/>
      <c r="P2" s="137"/>
      <c r="Q2" s="137"/>
      <c r="R2" s="137"/>
    </row>
    <row r="3" spans="1:18" x14ac:dyDescent="0.25">
      <c r="A3" s="137"/>
      <c r="B3" s="137"/>
      <c r="C3" s="370"/>
      <c r="D3" s="370"/>
      <c r="E3" s="370"/>
      <c r="F3" s="370"/>
      <c r="G3" s="370"/>
      <c r="H3" s="370"/>
      <c r="I3" s="370"/>
      <c r="J3" s="370"/>
      <c r="K3" s="137"/>
      <c r="L3" s="137"/>
      <c r="M3" s="137"/>
      <c r="N3" s="137"/>
      <c r="O3" s="137"/>
      <c r="P3" s="137"/>
      <c r="Q3" s="137"/>
      <c r="R3" s="137"/>
    </row>
    <row r="4" spans="1:18" ht="111" customHeight="1" x14ac:dyDescent="0.25">
      <c r="A4" s="137"/>
      <c r="B4" s="137"/>
      <c r="C4" s="370"/>
      <c r="D4" s="370"/>
      <c r="E4" s="370"/>
      <c r="F4" s="370"/>
      <c r="G4" s="370"/>
      <c r="H4" s="370"/>
      <c r="I4" s="370"/>
      <c r="J4" s="370"/>
      <c r="K4" s="137"/>
      <c r="L4" s="137"/>
      <c r="M4" s="137"/>
      <c r="N4" s="137"/>
      <c r="O4" s="137"/>
      <c r="P4" s="137"/>
      <c r="Q4" s="137"/>
      <c r="R4" s="137"/>
    </row>
    <row r="5" spans="1:18" ht="10.5" customHeight="1" x14ac:dyDescent="0.25">
      <c r="A5" s="137"/>
      <c r="B5" s="173"/>
      <c r="C5" s="174"/>
      <c r="D5" s="174"/>
      <c r="E5" s="174"/>
      <c r="F5" s="174"/>
      <c r="G5" s="174"/>
      <c r="H5" s="174"/>
      <c r="I5" s="174"/>
      <c r="J5" s="174"/>
      <c r="K5" s="175"/>
      <c r="L5" s="137"/>
      <c r="M5" s="137"/>
      <c r="N5" s="137"/>
      <c r="O5" s="137"/>
      <c r="P5" s="137"/>
      <c r="Q5" s="137"/>
      <c r="R5" s="137"/>
    </row>
    <row r="6" spans="1:18" ht="6.75" customHeight="1" x14ac:dyDescent="0.25">
      <c r="A6" s="167"/>
      <c r="B6" s="176"/>
      <c r="C6" s="165"/>
      <c r="D6" s="165"/>
      <c r="E6" s="165"/>
      <c r="F6" s="165"/>
      <c r="G6" s="165"/>
      <c r="H6" s="165"/>
      <c r="I6" s="165"/>
      <c r="J6" s="165"/>
      <c r="K6" s="177"/>
      <c r="L6" s="167"/>
      <c r="M6" s="167"/>
      <c r="N6" s="167"/>
      <c r="O6" s="167"/>
      <c r="P6" s="167"/>
      <c r="Q6" s="167"/>
      <c r="R6" s="167"/>
    </row>
    <row r="7" spans="1:18" ht="12.75" customHeight="1" x14ac:dyDescent="0.25">
      <c r="A7" s="167"/>
      <c r="B7" s="176"/>
      <c r="C7" s="407" t="s">
        <v>30</v>
      </c>
      <c r="D7" s="407"/>
      <c r="E7" s="171" t="s">
        <v>613</v>
      </c>
      <c r="F7" s="172"/>
      <c r="G7" s="195" t="s">
        <v>614</v>
      </c>
      <c r="H7" s="179"/>
      <c r="I7" s="180" t="s">
        <v>615</v>
      </c>
      <c r="J7" s="165"/>
      <c r="K7" s="177"/>
      <c r="L7" s="167"/>
      <c r="M7" s="167"/>
      <c r="N7" s="167"/>
      <c r="O7" s="167"/>
      <c r="P7" s="167"/>
      <c r="Q7" s="167"/>
      <c r="R7" s="167"/>
    </row>
    <row r="8" spans="1:18" ht="12.75" customHeight="1" x14ac:dyDescent="0.25">
      <c r="A8" s="167"/>
      <c r="B8" s="176"/>
      <c r="C8" s="407" t="s">
        <v>69</v>
      </c>
      <c r="D8" s="407"/>
      <c r="E8" s="171" t="s">
        <v>616</v>
      </c>
      <c r="F8" s="172"/>
      <c r="G8" s="411" t="s">
        <v>617</v>
      </c>
      <c r="H8" s="179"/>
      <c r="I8" s="181" t="s">
        <v>618</v>
      </c>
      <c r="J8" s="165"/>
      <c r="K8" s="177"/>
      <c r="L8" s="167"/>
      <c r="M8" s="167"/>
      <c r="N8" s="167"/>
      <c r="O8" s="167"/>
      <c r="P8" s="167"/>
      <c r="Q8" s="167"/>
      <c r="R8" s="167"/>
    </row>
    <row r="9" spans="1:18" ht="21" x14ac:dyDescent="0.25">
      <c r="A9" s="167"/>
      <c r="B9" s="176"/>
      <c r="C9" s="407" t="s">
        <v>67</v>
      </c>
      <c r="D9" s="408"/>
      <c r="E9" s="170" t="s">
        <v>619</v>
      </c>
      <c r="F9" s="165"/>
      <c r="G9" s="412"/>
      <c r="H9" s="179"/>
      <c r="I9" s="182" t="s">
        <v>620</v>
      </c>
      <c r="J9" s="165"/>
      <c r="K9" s="177"/>
      <c r="L9" s="167"/>
      <c r="M9" s="167"/>
      <c r="N9" s="167"/>
      <c r="O9" s="167"/>
      <c r="P9" s="167"/>
      <c r="Q9" s="167"/>
      <c r="R9" s="167"/>
    </row>
    <row r="10" spans="1:18" ht="5.25" customHeight="1" x14ac:dyDescent="0.25">
      <c r="A10" s="167"/>
      <c r="B10" s="176"/>
      <c r="C10" s="194"/>
      <c r="D10" s="194"/>
      <c r="E10" s="165"/>
      <c r="F10" s="165"/>
      <c r="G10" s="165"/>
      <c r="H10" s="165"/>
      <c r="I10" s="165"/>
      <c r="J10" s="165"/>
      <c r="K10" s="177"/>
      <c r="L10" s="167"/>
      <c r="M10" s="167"/>
      <c r="N10" s="167"/>
      <c r="O10" s="167"/>
      <c r="P10" s="167"/>
      <c r="Q10" s="167"/>
      <c r="R10" s="167"/>
    </row>
    <row r="11" spans="1:18" ht="15" customHeight="1" x14ac:dyDescent="0.25">
      <c r="A11" s="167"/>
      <c r="B11" s="176"/>
      <c r="C11" s="167"/>
      <c r="D11" s="167"/>
      <c r="E11" s="167"/>
      <c r="F11" s="167"/>
      <c r="G11" s="167"/>
      <c r="H11" s="167"/>
      <c r="I11" s="167"/>
      <c r="J11" s="167"/>
      <c r="K11" s="177"/>
      <c r="L11" s="167"/>
      <c r="M11" s="167"/>
      <c r="N11" s="167"/>
      <c r="O11" s="167"/>
      <c r="P11" s="167"/>
      <c r="Q11" s="167"/>
      <c r="R11" s="167"/>
    </row>
    <row r="12" spans="1:18" s="169" customFormat="1" ht="20.25" customHeight="1" x14ac:dyDescent="0.2">
      <c r="A12" s="168"/>
      <c r="B12" s="183"/>
      <c r="C12" s="407" t="s">
        <v>621</v>
      </c>
      <c r="D12" s="410"/>
      <c r="E12" s="184"/>
      <c r="F12" s="184"/>
      <c r="G12" s="184"/>
      <c r="H12" s="184"/>
      <c r="I12" s="184"/>
      <c r="J12" s="165"/>
      <c r="K12" s="185"/>
      <c r="L12" s="168"/>
      <c r="M12" s="168"/>
      <c r="N12" s="168"/>
      <c r="O12" s="168"/>
      <c r="P12" s="168"/>
      <c r="Q12" s="168"/>
      <c r="R12" s="168"/>
    </row>
    <row r="13" spans="1:18" ht="37.5" customHeight="1" x14ac:dyDescent="0.25">
      <c r="B13" s="186"/>
      <c r="C13" s="165"/>
      <c r="D13" s="398" t="s">
        <v>622</v>
      </c>
      <c r="E13" s="399"/>
      <c r="F13" s="399"/>
      <c r="G13" s="399"/>
      <c r="H13" s="399"/>
      <c r="I13" s="400"/>
      <c r="J13" s="165"/>
      <c r="K13" s="187"/>
    </row>
    <row r="14" spans="1:18" ht="15" customHeight="1" x14ac:dyDescent="0.25">
      <c r="B14" s="186"/>
      <c r="C14" s="165"/>
      <c r="D14" s="401"/>
      <c r="E14" s="402"/>
      <c r="F14" s="402"/>
      <c r="G14" s="402"/>
      <c r="H14" s="402"/>
      <c r="I14" s="403"/>
      <c r="J14" s="165"/>
      <c r="K14" s="187"/>
    </row>
    <row r="15" spans="1:18" ht="45" customHeight="1" x14ac:dyDescent="0.25">
      <c r="B15" s="186"/>
      <c r="C15" s="165"/>
      <c r="D15" s="404"/>
      <c r="E15" s="405"/>
      <c r="F15" s="405"/>
      <c r="G15" s="405"/>
      <c r="H15" s="405"/>
      <c r="I15" s="406"/>
      <c r="J15" s="165"/>
      <c r="K15" s="187"/>
    </row>
    <row r="16" spans="1:18" ht="8.25" customHeight="1" x14ac:dyDescent="0.25">
      <c r="B16" s="186"/>
      <c r="C16" s="165"/>
      <c r="D16" s="165"/>
      <c r="E16" s="165"/>
      <c r="F16" s="165"/>
      <c r="G16" s="165"/>
      <c r="H16" s="165"/>
      <c r="I16" s="165"/>
      <c r="J16" s="165"/>
      <c r="K16" s="187"/>
    </row>
    <row r="17" spans="2:11" ht="15" customHeight="1" x14ac:dyDescent="0.25">
      <c r="B17" s="186"/>
      <c r="D17" s="188"/>
      <c r="K17" s="187"/>
    </row>
    <row r="18" spans="2:11" ht="20.25" customHeight="1" x14ac:dyDescent="0.25">
      <c r="B18" s="186"/>
      <c r="C18" s="407" t="s">
        <v>623</v>
      </c>
      <c r="D18" s="410"/>
      <c r="E18" s="410"/>
      <c r="F18" s="410"/>
      <c r="G18" s="410"/>
      <c r="H18" s="178"/>
      <c r="I18" s="189"/>
      <c r="J18" s="165"/>
      <c r="K18" s="187"/>
    </row>
    <row r="19" spans="2:11" ht="42.75" customHeight="1" x14ac:dyDescent="0.25">
      <c r="B19" s="186"/>
      <c r="C19" s="165"/>
      <c r="D19" s="398" t="s">
        <v>624</v>
      </c>
      <c r="E19" s="399"/>
      <c r="F19" s="399"/>
      <c r="G19" s="399"/>
      <c r="H19" s="399"/>
      <c r="I19" s="400"/>
      <c r="J19" s="165"/>
      <c r="K19" s="187"/>
    </row>
    <row r="20" spans="2:11" ht="15" customHeight="1" x14ac:dyDescent="0.25">
      <c r="B20" s="186"/>
      <c r="C20" s="165"/>
      <c r="D20" s="401"/>
      <c r="E20" s="402"/>
      <c r="F20" s="402"/>
      <c r="G20" s="402"/>
      <c r="H20" s="402"/>
      <c r="I20" s="403"/>
      <c r="J20" s="165"/>
      <c r="K20" s="187"/>
    </row>
    <row r="21" spans="2:11" ht="78" customHeight="1" x14ac:dyDescent="0.25">
      <c r="B21" s="186"/>
      <c r="C21" s="165"/>
      <c r="D21" s="404"/>
      <c r="E21" s="405"/>
      <c r="F21" s="405"/>
      <c r="G21" s="405"/>
      <c r="H21" s="405"/>
      <c r="I21" s="406"/>
      <c r="J21" s="165"/>
      <c r="K21" s="187"/>
    </row>
    <row r="22" spans="2:11" ht="6.75" customHeight="1" x14ac:dyDescent="0.25">
      <c r="B22" s="186"/>
      <c r="C22" s="165"/>
      <c r="D22" s="165"/>
      <c r="E22" s="165"/>
      <c r="F22" s="165"/>
      <c r="G22" s="165"/>
      <c r="H22" s="165"/>
      <c r="I22" s="165"/>
      <c r="J22" s="165"/>
      <c r="K22" s="187"/>
    </row>
    <row r="23" spans="2:11" ht="6.75" customHeight="1" x14ac:dyDescent="0.25">
      <c r="B23" s="190"/>
      <c r="C23" s="191"/>
      <c r="D23" s="192"/>
      <c r="E23" s="191"/>
      <c r="F23" s="191"/>
      <c r="G23" s="191"/>
      <c r="H23" s="191"/>
      <c r="I23" s="191"/>
      <c r="J23" s="191"/>
      <c r="K23" s="193"/>
    </row>
    <row r="24" spans="2:11" ht="15" customHeight="1" x14ac:dyDescent="0.25">
      <c r="D24" s="166"/>
    </row>
    <row r="25" spans="2:11" ht="15" customHeight="1" x14ac:dyDescent="0.25">
      <c r="D25" s="166"/>
    </row>
    <row r="26" spans="2:11" x14ac:dyDescent="0.25">
      <c r="D26" s="166"/>
    </row>
    <row r="27" spans="2:11" x14ac:dyDescent="0.25">
      <c r="D27" s="3"/>
    </row>
    <row r="30" spans="2:11" ht="27" customHeight="1" x14ac:dyDescent="0.25"/>
  </sheetData>
  <mergeCells count="10">
    <mergeCell ref="D19:I21"/>
    <mergeCell ref="C9:D9"/>
    <mergeCell ref="C1:D1"/>
    <mergeCell ref="C2:J4"/>
    <mergeCell ref="C12:D12"/>
    <mergeCell ref="C18:G18"/>
    <mergeCell ref="C7:D7"/>
    <mergeCell ref="C8:D8"/>
    <mergeCell ref="G8:G9"/>
    <mergeCell ref="D13:I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0030-F73E-4AEF-A548-5F412FAA3B8A}">
  <sheetPr>
    <tabColor rgb="FFDDEFF8"/>
  </sheetPr>
  <dimension ref="A2:K55"/>
  <sheetViews>
    <sheetView workbookViewId="0">
      <pane ySplit="6" topLeftCell="A7" activePane="bottomLeft" state="frozen"/>
      <selection pane="bottomLeft" activeCell="B5" sqref="B5:D5"/>
    </sheetView>
  </sheetViews>
  <sheetFormatPr defaultColWidth="9.28515625" defaultRowHeight="10.5" outlineLevelRow="1" x14ac:dyDescent="0.25"/>
  <cols>
    <col min="1" max="1" width="2.42578125" style="61" customWidth="1"/>
    <col min="2" max="2" width="9.42578125" style="67" customWidth="1"/>
    <col min="3" max="3" width="44.7109375" style="62" customWidth="1"/>
    <col min="4" max="4" width="44.28515625" style="62" customWidth="1"/>
    <col min="5" max="5" width="67.7109375" style="62" customWidth="1"/>
    <col min="6" max="16384" width="9.28515625" style="61"/>
  </cols>
  <sheetData>
    <row r="2" spans="1:11" s="149" customFormat="1" ht="20.25" customHeight="1" x14ac:dyDescent="0.25">
      <c r="B2" s="146" t="s">
        <v>625</v>
      </c>
      <c r="C2" s="150"/>
      <c r="D2" s="150"/>
      <c r="E2" s="150"/>
    </row>
    <row r="3" spans="1:11" s="148" customFormat="1" ht="69" customHeight="1" outlineLevel="1" x14ac:dyDescent="0.25">
      <c r="B3" s="396" t="s">
        <v>626</v>
      </c>
      <c r="C3" s="396"/>
      <c r="D3" s="396"/>
      <c r="E3" s="396"/>
    </row>
    <row r="4" spans="1:11" ht="13.5" customHeight="1" outlineLevel="1" x14ac:dyDescent="0.25">
      <c r="B4" s="396" t="s">
        <v>627</v>
      </c>
      <c r="C4" s="396"/>
      <c r="D4" s="61"/>
      <c r="E4" s="6"/>
      <c r="G4" s="99"/>
    </row>
    <row r="5" spans="1:11" s="148" customFormat="1" ht="30" customHeight="1" outlineLevel="1" x14ac:dyDescent="0.25">
      <c r="B5" s="416" t="s">
        <v>628</v>
      </c>
      <c r="C5" s="416"/>
      <c r="D5" s="416"/>
      <c r="E5" s="125"/>
      <c r="G5" s="151"/>
      <c r="J5" s="413"/>
      <c r="K5" s="413"/>
    </row>
    <row r="6" spans="1:11" s="9" customFormat="1" ht="15" customHeight="1" x14ac:dyDescent="0.25">
      <c r="A6" s="29"/>
      <c r="B6" s="414" t="s">
        <v>81</v>
      </c>
      <c r="C6" s="415"/>
      <c r="D6" s="100" t="s">
        <v>629</v>
      </c>
      <c r="E6" s="81" t="s">
        <v>630</v>
      </c>
    </row>
    <row r="7" spans="1:11" ht="42.75" customHeight="1" x14ac:dyDescent="0.25">
      <c r="B7" s="133" t="s">
        <v>86</v>
      </c>
      <c r="C7" s="63" t="s">
        <v>631</v>
      </c>
      <c r="D7" s="64" t="s">
        <v>632</v>
      </c>
      <c r="E7" s="63" t="s">
        <v>633</v>
      </c>
    </row>
    <row r="8" spans="1:11" ht="28.5" customHeight="1" x14ac:dyDescent="0.25">
      <c r="B8" s="133" t="s">
        <v>257</v>
      </c>
      <c r="C8" s="63" t="s">
        <v>634</v>
      </c>
      <c r="D8" s="65" t="s">
        <v>635</v>
      </c>
      <c r="E8" s="65" t="s">
        <v>636</v>
      </c>
    </row>
    <row r="9" spans="1:11" ht="57.75" customHeight="1" x14ac:dyDescent="0.25">
      <c r="B9" s="134" t="s">
        <v>41</v>
      </c>
      <c r="C9" s="65" t="s">
        <v>637</v>
      </c>
      <c r="D9" s="65" t="s">
        <v>638</v>
      </c>
      <c r="E9" s="65" t="s">
        <v>639</v>
      </c>
    </row>
    <row r="10" spans="1:11" x14ac:dyDescent="0.25">
      <c r="B10" s="134" t="s">
        <v>60</v>
      </c>
      <c r="C10" s="65" t="s">
        <v>640</v>
      </c>
      <c r="D10" s="65" t="s">
        <v>641</v>
      </c>
      <c r="E10" s="65" t="s">
        <v>642</v>
      </c>
    </row>
    <row r="11" spans="1:11" ht="43.5" customHeight="1" x14ac:dyDescent="0.25">
      <c r="B11" s="134" t="s">
        <v>643</v>
      </c>
      <c r="C11" s="65" t="s">
        <v>644</v>
      </c>
      <c r="D11" s="65" t="s">
        <v>645</v>
      </c>
      <c r="E11" s="65" t="s">
        <v>646</v>
      </c>
    </row>
    <row r="12" spans="1:11" ht="30" customHeight="1" x14ac:dyDescent="0.25">
      <c r="B12" s="134" t="s">
        <v>103</v>
      </c>
      <c r="C12" s="65" t="s">
        <v>647</v>
      </c>
      <c r="D12" s="65" t="s">
        <v>648</v>
      </c>
      <c r="E12" s="65" t="s">
        <v>649</v>
      </c>
    </row>
    <row r="13" spans="1:11" ht="30.75" customHeight="1" x14ac:dyDescent="0.25">
      <c r="B13" s="134" t="s">
        <v>650</v>
      </c>
      <c r="C13" s="65" t="s">
        <v>651</v>
      </c>
      <c r="D13" s="65" t="s">
        <v>652</v>
      </c>
      <c r="E13" s="65" t="s">
        <v>653</v>
      </c>
    </row>
    <row r="14" spans="1:11" x14ac:dyDescent="0.25">
      <c r="B14" s="134" t="s">
        <v>654</v>
      </c>
      <c r="C14" s="65" t="s">
        <v>655</v>
      </c>
      <c r="D14" s="65" t="s">
        <v>656</v>
      </c>
      <c r="E14" s="65" t="s">
        <v>657</v>
      </c>
    </row>
    <row r="15" spans="1:11" ht="30.75" customHeight="1" x14ac:dyDescent="0.25">
      <c r="B15" s="134" t="s">
        <v>658</v>
      </c>
      <c r="C15" s="65" t="s">
        <v>659</v>
      </c>
      <c r="D15" s="65" t="s">
        <v>660</v>
      </c>
      <c r="E15" s="65" t="s">
        <v>661</v>
      </c>
    </row>
    <row r="16" spans="1:11" ht="55.5" customHeight="1" x14ac:dyDescent="0.25">
      <c r="B16" s="134" t="s">
        <v>662</v>
      </c>
      <c r="C16" s="65" t="s">
        <v>663</v>
      </c>
      <c r="D16" s="65" t="s">
        <v>664</v>
      </c>
      <c r="E16" s="65" t="s">
        <v>665</v>
      </c>
    </row>
    <row r="17" spans="2:5" x14ac:dyDescent="0.25">
      <c r="B17" s="134" t="s">
        <v>666</v>
      </c>
      <c r="C17" s="65" t="s">
        <v>667</v>
      </c>
      <c r="D17" s="65" t="s">
        <v>668</v>
      </c>
      <c r="E17" s="65" t="s">
        <v>669</v>
      </c>
    </row>
    <row r="18" spans="2:5" ht="29.25" customHeight="1" x14ac:dyDescent="0.25">
      <c r="B18" s="134" t="s">
        <v>107</v>
      </c>
      <c r="C18" s="65" t="s">
        <v>670</v>
      </c>
      <c r="D18" s="65" t="s">
        <v>671</v>
      </c>
      <c r="E18" s="65" t="s">
        <v>672</v>
      </c>
    </row>
    <row r="19" spans="2:5" x14ac:dyDescent="0.25">
      <c r="B19" s="134" t="s">
        <v>136</v>
      </c>
      <c r="C19" s="65" t="s">
        <v>673</v>
      </c>
      <c r="D19" s="65" t="s">
        <v>674</v>
      </c>
      <c r="E19" s="65" t="s">
        <v>675</v>
      </c>
    </row>
    <row r="20" spans="2:5" ht="43.5" customHeight="1" x14ac:dyDescent="0.25">
      <c r="B20" s="134" t="s">
        <v>676</v>
      </c>
      <c r="C20" s="65" t="s">
        <v>677</v>
      </c>
      <c r="D20" s="65" t="s">
        <v>678</v>
      </c>
      <c r="E20" s="65" t="s">
        <v>679</v>
      </c>
    </row>
    <row r="21" spans="2:5" ht="55.5" customHeight="1" x14ac:dyDescent="0.25">
      <c r="B21" s="134" t="s">
        <v>144</v>
      </c>
      <c r="C21" s="65" t="s">
        <v>680</v>
      </c>
      <c r="D21" s="65" t="s">
        <v>681</v>
      </c>
      <c r="E21" s="65" t="s">
        <v>682</v>
      </c>
    </row>
    <row r="22" spans="2:5" ht="27.75" customHeight="1" x14ac:dyDescent="0.25">
      <c r="B22" s="134" t="s">
        <v>159</v>
      </c>
      <c r="C22" s="65" t="s">
        <v>683</v>
      </c>
      <c r="D22" s="65" t="s">
        <v>684</v>
      </c>
      <c r="E22" s="65" t="s">
        <v>685</v>
      </c>
    </row>
    <row r="23" spans="2:5" ht="21" x14ac:dyDescent="0.25">
      <c r="B23" s="134" t="s">
        <v>172</v>
      </c>
      <c r="C23" s="65" t="s">
        <v>686</v>
      </c>
      <c r="D23" s="65" t="s">
        <v>687</v>
      </c>
      <c r="E23" s="65" t="s">
        <v>688</v>
      </c>
    </row>
    <row r="24" spans="2:5" ht="30" customHeight="1" x14ac:dyDescent="0.25">
      <c r="B24" s="134" t="s">
        <v>195</v>
      </c>
      <c r="C24" s="65" t="s">
        <v>689</v>
      </c>
      <c r="D24" s="65" t="s">
        <v>690</v>
      </c>
      <c r="E24" s="65" t="s">
        <v>691</v>
      </c>
    </row>
    <row r="25" spans="2:5" ht="30" customHeight="1" x14ac:dyDescent="0.25">
      <c r="B25" s="134" t="s">
        <v>240</v>
      </c>
      <c r="C25" s="65" t="s">
        <v>692</v>
      </c>
      <c r="D25" s="65" t="s">
        <v>693</v>
      </c>
      <c r="E25" s="65" t="s">
        <v>694</v>
      </c>
    </row>
    <row r="26" spans="2:5" ht="45" customHeight="1" x14ac:dyDescent="0.25">
      <c r="B26" s="134" t="s">
        <v>241</v>
      </c>
      <c r="C26" s="65" t="s">
        <v>695</v>
      </c>
      <c r="D26" s="65" t="s">
        <v>696</v>
      </c>
      <c r="E26" s="65" t="s">
        <v>697</v>
      </c>
    </row>
    <row r="27" spans="2:5" x14ac:dyDescent="0.25">
      <c r="B27" s="134" t="s">
        <v>698</v>
      </c>
      <c r="C27" s="65" t="s">
        <v>699</v>
      </c>
      <c r="D27" s="65" t="s">
        <v>700</v>
      </c>
      <c r="E27" s="65" t="s">
        <v>701</v>
      </c>
    </row>
    <row r="28" spans="2:5" ht="28.5" customHeight="1" x14ac:dyDescent="0.25">
      <c r="B28" s="134" t="s">
        <v>702</v>
      </c>
      <c r="C28" s="65" t="s">
        <v>703</v>
      </c>
      <c r="D28" s="65" t="s">
        <v>704</v>
      </c>
      <c r="E28" s="65" t="s">
        <v>705</v>
      </c>
    </row>
    <row r="29" spans="2:5" ht="28.5" customHeight="1" x14ac:dyDescent="0.25">
      <c r="B29" s="134" t="s">
        <v>706</v>
      </c>
      <c r="C29" s="65" t="s">
        <v>707</v>
      </c>
      <c r="D29" s="65" t="s">
        <v>708</v>
      </c>
      <c r="E29" s="65" t="s">
        <v>709</v>
      </c>
    </row>
    <row r="30" spans="2:5" x14ac:dyDescent="0.25">
      <c r="B30" s="134" t="s">
        <v>710</v>
      </c>
      <c r="C30" s="65" t="s">
        <v>711</v>
      </c>
      <c r="D30" s="65" t="s">
        <v>712</v>
      </c>
      <c r="E30" s="65" t="s">
        <v>713</v>
      </c>
    </row>
    <row r="31" spans="2:5" ht="45.75" customHeight="1" x14ac:dyDescent="0.25">
      <c r="B31" s="134" t="s">
        <v>714</v>
      </c>
      <c r="C31" s="65" t="s">
        <v>715</v>
      </c>
      <c r="D31" s="65" t="s">
        <v>716</v>
      </c>
      <c r="E31" s="65" t="s">
        <v>717</v>
      </c>
    </row>
    <row r="32" spans="2:5" ht="42" customHeight="1" x14ac:dyDescent="0.25">
      <c r="B32" s="134" t="s">
        <v>718</v>
      </c>
      <c r="C32" s="65" t="s">
        <v>719</v>
      </c>
      <c r="D32" s="65" t="s">
        <v>720</v>
      </c>
      <c r="E32" s="65" t="s">
        <v>721</v>
      </c>
    </row>
    <row r="33" spans="2:5" ht="74.25" customHeight="1" x14ac:dyDescent="0.25">
      <c r="B33" s="134" t="s">
        <v>203</v>
      </c>
      <c r="C33" s="65" t="s">
        <v>722</v>
      </c>
      <c r="D33" s="65" t="s">
        <v>723</v>
      </c>
      <c r="E33" s="65" t="s">
        <v>724</v>
      </c>
    </row>
    <row r="34" spans="2:5" ht="44.25" customHeight="1" x14ac:dyDescent="0.25">
      <c r="B34" s="134" t="s">
        <v>162</v>
      </c>
      <c r="C34" s="65" t="s">
        <v>725</v>
      </c>
      <c r="D34" s="65" t="s">
        <v>726</v>
      </c>
      <c r="E34" s="65" t="s">
        <v>727</v>
      </c>
    </row>
    <row r="35" spans="2:5" x14ac:dyDescent="0.25">
      <c r="B35" s="134" t="s">
        <v>163</v>
      </c>
      <c r="C35" s="65" t="s">
        <v>728</v>
      </c>
      <c r="D35" s="65" t="s">
        <v>729</v>
      </c>
      <c r="E35" s="65" t="s">
        <v>730</v>
      </c>
    </row>
    <row r="36" spans="2:5" ht="27.75" customHeight="1" x14ac:dyDescent="0.25">
      <c r="B36" s="134" t="s">
        <v>150</v>
      </c>
      <c r="C36" s="65" t="s">
        <v>731</v>
      </c>
      <c r="D36" s="65" t="s">
        <v>732</v>
      </c>
      <c r="E36" s="65" t="s">
        <v>733</v>
      </c>
    </row>
    <row r="37" spans="2:5" ht="30" customHeight="1" x14ac:dyDescent="0.25">
      <c r="B37" s="134" t="s">
        <v>271</v>
      </c>
      <c r="C37" s="65" t="s">
        <v>734</v>
      </c>
      <c r="D37" s="65" t="s">
        <v>735</v>
      </c>
      <c r="E37" s="65" t="s">
        <v>736</v>
      </c>
    </row>
    <row r="38" spans="2:5" ht="28.5" customHeight="1" x14ac:dyDescent="0.25">
      <c r="B38" s="134" t="s">
        <v>737</v>
      </c>
      <c r="C38" s="65" t="s">
        <v>738</v>
      </c>
      <c r="D38" s="65" t="s">
        <v>739</v>
      </c>
      <c r="E38" s="65" t="s">
        <v>740</v>
      </c>
    </row>
    <row r="39" spans="2:5" ht="42" customHeight="1" x14ac:dyDescent="0.25">
      <c r="B39" s="134" t="s">
        <v>741</v>
      </c>
      <c r="C39" s="65" t="s">
        <v>742</v>
      </c>
      <c r="D39" s="65" t="s">
        <v>743</v>
      </c>
      <c r="E39" s="65" t="s">
        <v>744</v>
      </c>
    </row>
    <row r="40" spans="2:5" x14ac:dyDescent="0.25">
      <c r="B40" s="134" t="s">
        <v>745</v>
      </c>
      <c r="C40" s="65" t="s">
        <v>746</v>
      </c>
      <c r="D40" s="65" t="s">
        <v>747</v>
      </c>
      <c r="E40" s="65" t="s">
        <v>748</v>
      </c>
    </row>
    <row r="41" spans="2:5" ht="28.5" customHeight="1" x14ac:dyDescent="0.25">
      <c r="B41" s="134" t="s">
        <v>114</v>
      </c>
      <c r="C41" s="65" t="s">
        <v>749</v>
      </c>
      <c r="D41" s="65" t="s">
        <v>750</v>
      </c>
      <c r="E41" s="65" t="s">
        <v>751</v>
      </c>
    </row>
    <row r="42" spans="2:5" ht="29.25" customHeight="1" x14ac:dyDescent="0.25">
      <c r="B42" s="134" t="s">
        <v>752</v>
      </c>
      <c r="C42" s="65" t="s">
        <v>753</v>
      </c>
      <c r="D42" s="65" t="s">
        <v>754</v>
      </c>
      <c r="E42" s="65" t="s">
        <v>751</v>
      </c>
    </row>
    <row r="43" spans="2:5" ht="42" customHeight="1" x14ac:dyDescent="0.25">
      <c r="B43" s="134" t="s">
        <v>117</v>
      </c>
      <c r="C43" s="65" t="s">
        <v>755</v>
      </c>
      <c r="D43" s="65" t="s">
        <v>756</v>
      </c>
      <c r="E43" s="65" t="s">
        <v>748</v>
      </c>
    </row>
    <row r="44" spans="2:5" x14ac:dyDescent="0.25">
      <c r="B44" s="134" t="s">
        <v>757</v>
      </c>
      <c r="C44" s="65" t="s">
        <v>758</v>
      </c>
      <c r="D44" s="65" t="s">
        <v>756</v>
      </c>
      <c r="E44" s="66" t="s">
        <v>759</v>
      </c>
    </row>
    <row r="45" spans="2:5" x14ac:dyDescent="0.25">
      <c r="B45" s="134" t="s">
        <v>760</v>
      </c>
      <c r="C45" s="65" t="s">
        <v>761</v>
      </c>
      <c r="D45" s="65" t="s">
        <v>762</v>
      </c>
      <c r="E45" s="65" t="s">
        <v>763</v>
      </c>
    </row>
    <row r="46" spans="2:5" ht="28.5" customHeight="1" x14ac:dyDescent="0.25">
      <c r="B46" s="134" t="s">
        <v>764</v>
      </c>
      <c r="C46" s="65" t="s">
        <v>765</v>
      </c>
      <c r="D46" s="65" t="s">
        <v>766</v>
      </c>
      <c r="E46" s="65" t="s">
        <v>767</v>
      </c>
    </row>
    <row r="47" spans="2:5" ht="28.5" customHeight="1" x14ac:dyDescent="0.25">
      <c r="B47" s="134" t="s">
        <v>768</v>
      </c>
      <c r="C47" s="65" t="s">
        <v>769</v>
      </c>
      <c r="D47" s="65" t="s">
        <v>770</v>
      </c>
      <c r="E47" s="65" t="s">
        <v>771</v>
      </c>
    </row>
    <row r="48" spans="2:5" x14ac:dyDescent="0.25">
      <c r="B48" s="134" t="s">
        <v>209</v>
      </c>
      <c r="C48" s="65" t="s">
        <v>772</v>
      </c>
      <c r="D48" s="65" t="s">
        <v>773</v>
      </c>
      <c r="E48" s="65" t="s">
        <v>774</v>
      </c>
    </row>
    <row r="49" spans="2:5" ht="30" customHeight="1" x14ac:dyDescent="0.25">
      <c r="B49" s="134" t="s">
        <v>230</v>
      </c>
      <c r="C49" s="65" t="s">
        <v>775</v>
      </c>
      <c r="D49" s="65" t="s">
        <v>776</v>
      </c>
      <c r="E49" s="65" t="s">
        <v>777</v>
      </c>
    </row>
    <row r="50" spans="2:5" ht="27.75" customHeight="1" x14ac:dyDescent="0.25">
      <c r="B50" s="134" t="s">
        <v>232</v>
      </c>
      <c r="C50" s="65" t="s">
        <v>778</v>
      </c>
      <c r="D50" s="65" t="s">
        <v>779</v>
      </c>
      <c r="E50" s="65" t="s">
        <v>780</v>
      </c>
    </row>
    <row r="51" spans="2:5" ht="42.75" customHeight="1" x14ac:dyDescent="0.25">
      <c r="B51" s="134" t="s">
        <v>233</v>
      </c>
      <c r="C51" s="65" t="s">
        <v>781</v>
      </c>
      <c r="D51" s="65" t="s">
        <v>782</v>
      </c>
      <c r="E51" s="65" t="s">
        <v>783</v>
      </c>
    </row>
    <row r="52" spans="2:5" ht="57.75" customHeight="1" x14ac:dyDescent="0.25">
      <c r="B52" s="134" t="s">
        <v>784</v>
      </c>
      <c r="C52" s="65" t="s">
        <v>785</v>
      </c>
      <c r="D52" s="65" t="s">
        <v>786</v>
      </c>
      <c r="E52" s="66" t="s">
        <v>759</v>
      </c>
    </row>
    <row r="53" spans="2:5" ht="42" customHeight="1" x14ac:dyDescent="0.25">
      <c r="B53" s="134" t="s">
        <v>234</v>
      </c>
      <c r="C53" s="65" t="s">
        <v>787</v>
      </c>
      <c r="D53" s="65" t="s">
        <v>788</v>
      </c>
      <c r="E53" s="65" t="s">
        <v>789</v>
      </c>
    </row>
    <row r="54" spans="2:5" ht="42" customHeight="1" x14ac:dyDescent="0.25">
      <c r="B54" s="134" t="s">
        <v>235</v>
      </c>
      <c r="C54" s="65" t="s">
        <v>790</v>
      </c>
      <c r="D54" s="65" t="s">
        <v>791</v>
      </c>
      <c r="E54" s="65" t="s">
        <v>792</v>
      </c>
    </row>
    <row r="55" spans="2:5" ht="30" customHeight="1" x14ac:dyDescent="0.25">
      <c r="B55" s="134" t="s">
        <v>793</v>
      </c>
      <c r="C55" s="65" t="s">
        <v>794</v>
      </c>
      <c r="D55" s="65" t="s">
        <v>795</v>
      </c>
      <c r="E55" s="65" t="s">
        <v>796</v>
      </c>
    </row>
  </sheetData>
  <mergeCells count="5">
    <mergeCell ref="J5:K5"/>
    <mergeCell ref="B3:E3"/>
    <mergeCell ref="B4:C4"/>
    <mergeCell ref="B6:C6"/>
    <mergeCell ref="B5:D5"/>
  </mergeCells>
  <hyperlinks>
    <hyperlink ref="B5" r:id="rId1" xr:uid="{B18667E4-951A-464E-B7F9-F2FAA09E9456}"/>
  </hyperlinks>
  <pageMargins left="0.7" right="0.7" top="0.75" bottom="0.75" header="0.3" footer="0.3"/>
  <pageSetup paperSize="9" orientation="portrait" r:id="rId2"/>
  <ignoredErrors>
    <ignoredError sqref="B7:B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FC0C-4907-4C96-BC28-332C65B42BF9}">
  <sheetPr>
    <tabColor rgb="FFDDEFF8"/>
  </sheetPr>
  <dimension ref="B2:G168"/>
  <sheetViews>
    <sheetView zoomScaleNormal="100" workbookViewId="0">
      <pane ySplit="6" topLeftCell="A12" activePane="bottomLeft" state="frozen"/>
      <selection pane="bottomLeft" activeCell="D14" sqref="D14"/>
    </sheetView>
  </sheetViews>
  <sheetFormatPr defaultColWidth="9.28515625" defaultRowHeight="10.5" outlineLevelRow="1" x14ac:dyDescent="0.25"/>
  <cols>
    <col min="1" max="1" width="3" style="46" customWidth="1"/>
    <col min="2" max="2" width="10.28515625" style="45" bestFit="1" customWidth="1"/>
    <col min="3" max="3" width="61.7109375" style="45" bestFit="1" customWidth="1"/>
    <col min="4" max="4" width="10.28515625" style="45" bestFit="1" customWidth="1"/>
    <col min="5" max="5" width="86.5703125" style="45" customWidth="1"/>
    <col min="6" max="6" width="15" style="45" customWidth="1"/>
    <col min="7" max="7" width="18.42578125" style="45" customWidth="1"/>
    <col min="8" max="16384" width="9.28515625" style="46"/>
  </cols>
  <sheetData>
    <row r="2" spans="2:7" s="153" customFormat="1" ht="25.5" customHeight="1" x14ac:dyDescent="0.25">
      <c r="B2" s="146" t="s">
        <v>797</v>
      </c>
      <c r="C2" s="152"/>
      <c r="D2" s="152"/>
      <c r="E2" s="152"/>
      <c r="F2" s="152"/>
      <c r="G2" s="152"/>
    </row>
    <row r="3" spans="2:7" ht="170.25" customHeight="1" outlineLevel="1" x14ac:dyDescent="0.25">
      <c r="B3" s="370" t="s">
        <v>798</v>
      </c>
      <c r="C3" s="370"/>
      <c r="D3" s="370"/>
      <c r="E3" s="370"/>
      <c r="F3" s="370"/>
      <c r="G3" s="370"/>
    </row>
    <row r="4" spans="2:7" ht="24" customHeight="1" outlineLevel="1" x14ac:dyDescent="0.25">
      <c r="B4" s="284" t="s">
        <v>799</v>
      </c>
      <c r="C4" s="284"/>
      <c r="D4" s="284"/>
      <c r="E4" s="284"/>
      <c r="F4" s="284"/>
      <c r="G4" s="284"/>
    </row>
    <row r="5" spans="2:7" s="47" customFormat="1" ht="10.15" customHeight="1" x14ac:dyDescent="0.25">
      <c r="B5" s="417" t="s">
        <v>800</v>
      </c>
      <c r="C5" s="417"/>
      <c r="D5" s="417" t="s">
        <v>82</v>
      </c>
      <c r="E5" s="417"/>
      <c r="F5" s="418" t="s">
        <v>801</v>
      </c>
      <c r="G5" s="418" t="s">
        <v>802</v>
      </c>
    </row>
    <row r="6" spans="2:7" s="47" customFormat="1" ht="21" x14ac:dyDescent="0.25">
      <c r="B6" s="79" t="s">
        <v>69</v>
      </c>
      <c r="C6" s="82" t="s">
        <v>70</v>
      </c>
      <c r="D6" s="82" t="s">
        <v>69</v>
      </c>
      <c r="E6" s="82" t="s">
        <v>803</v>
      </c>
      <c r="F6" s="419"/>
      <c r="G6" s="419"/>
    </row>
    <row r="7" spans="2:7" ht="262.5" x14ac:dyDescent="0.25">
      <c r="B7" s="50" t="s">
        <v>144</v>
      </c>
      <c r="C7" s="49" t="s">
        <v>804</v>
      </c>
      <c r="D7" s="50" t="s">
        <v>144</v>
      </c>
      <c r="E7" s="49" t="s">
        <v>805</v>
      </c>
      <c r="F7" s="51" t="s">
        <v>806</v>
      </c>
      <c r="G7" s="52" t="s">
        <v>807</v>
      </c>
    </row>
    <row r="8" spans="2:7" ht="31.5" x14ac:dyDescent="0.25">
      <c r="B8" s="55" t="s">
        <v>144</v>
      </c>
      <c r="C8" s="54"/>
      <c r="D8" s="55" t="s">
        <v>144</v>
      </c>
      <c r="E8" s="54" t="s">
        <v>808</v>
      </c>
      <c r="F8" s="52" t="s">
        <v>806</v>
      </c>
      <c r="G8" s="52" t="s">
        <v>807</v>
      </c>
    </row>
    <row r="9" spans="2:7" ht="84" x14ac:dyDescent="0.25">
      <c r="B9" s="55" t="s">
        <v>159</v>
      </c>
      <c r="C9" s="54" t="s">
        <v>809</v>
      </c>
      <c r="D9" s="55" t="s">
        <v>159</v>
      </c>
      <c r="E9" s="54" t="s">
        <v>810</v>
      </c>
      <c r="F9" s="52" t="s">
        <v>806</v>
      </c>
      <c r="G9" s="52" t="s">
        <v>807</v>
      </c>
    </row>
    <row r="10" spans="2:7" ht="31.5" x14ac:dyDescent="0.25">
      <c r="B10" s="55" t="s">
        <v>159</v>
      </c>
      <c r="C10" s="54"/>
      <c r="D10" s="55" t="s">
        <v>159</v>
      </c>
      <c r="E10" s="54" t="s">
        <v>811</v>
      </c>
      <c r="F10" s="52" t="s">
        <v>806</v>
      </c>
      <c r="G10" s="52" t="s">
        <v>807</v>
      </c>
    </row>
    <row r="11" spans="2:7" x14ac:dyDescent="0.25">
      <c r="B11" s="55" t="s">
        <v>166</v>
      </c>
      <c r="C11" s="56" t="s">
        <v>812</v>
      </c>
      <c r="D11" s="55" t="s">
        <v>166</v>
      </c>
      <c r="E11" s="56" t="s">
        <v>813</v>
      </c>
      <c r="F11" s="57" t="s">
        <v>99</v>
      </c>
      <c r="G11" s="57" t="s">
        <v>99</v>
      </c>
    </row>
    <row r="12" spans="2:7" ht="73.5" x14ac:dyDescent="0.25">
      <c r="B12" s="55" t="s">
        <v>814</v>
      </c>
      <c r="C12" s="54" t="s">
        <v>815</v>
      </c>
      <c r="D12" s="55" t="s">
        <v>814</v>
      </c>
      <c r="E12" s="54" t="s">
        <v>816</v>
      </c>
      <c r="F12" s="57" t="s">
        <v>817</v>
      </c>
      <c r="G12" s="57" t="s">
        <v>818</v>
      </c>
    </row>
    <row r="13" spans="2:7" ht="31.5" x14ac:dyDescent="0.25">
      <c r="B13" s="55"/>
      <c r="C13" s="54"/>
      <c r="D13" s="55" t="s">
        <v>814</v>
      </c>
      <c r="E13" s="54" t="s">
        <v>819</v>
      </c>
      <c r="F13" s="57" t="s">
        <v>820</v>
      </c>
      <c r="G13" s="57" t="s">
        <v>821</v>
      </c>
    </row>
    <row r="14" spans="2:7" ht="21" x14ac:dyDescent="0.25">
      <c r="B14" s="55"/>
      <c r="C14" s="54"/>
      <c r="D14" s="55" t="s">
        <v>814</v>
      </c>
      <c r="E14" s="54" t="s">
        <v>822</v>
      </c>
      <c r="F14" s="57" t="s">
        <v>99</v>
      </c>
      <c r="G14" s="57" t="s">
        <v>99</v>
      </c>
    </row>
    <row r="15" spans="2:7" ht="42" x14ac:dyDescent="0.25">
      <c r="B15" s="55" t="s">
        <v>823</v>
      </c>
      <c r="C15" s="54" t="s">
        <v>824</v>
      </c>
      <c r="D15" s="55" t="s">
        <v>823</v>
      </c>
      <c r="E15" s="54" t="s">
        <v>825</v>
      </c>
      <c r="F15" s="57" t="s">
        <v>99</v>
      </c>
      <c r="G15" s="57" t="s">
        <v>99</v>
      </c>
    </row>
    <row r="16" spans="2:7" x14ac:dyDescent="0.25">
      <c r="B16" s="55" t="s">
        <v>826</v>
      </c>
      <c r="C16" s="56" t="s">
        <v>827</v>
      </c>
      <c r="D16" s="55" t="s">
        <v>826</v>
      </c>
      <c r="E16" s="56" t="s">
        <v>813</v>
      </c>
      <c r="F16" s="57" t="s">
        <v>828</v>
      </c>
      <c r="G16" s="57" t="s">
        <v>829</v>
      </c>
    </row>
    <row r="17" spans="2:7" x14ac:dyDescent="0.25">
      <c r="B17" s="55" t="s">
        <v>830</v>
      </c>
      <c r="C17" s="56" t="s">
        <v>831</v>
      </c>
      <c r="D17" s="55" t="s">
        <v>830</v>
      </c>
      <c r="E17" s="56" t="s">
        <v>813</v>
      </c>
      <c r="F17" s="57" t="s">
        <v>828</v>
      </c>
      <c r="G17" s="57" t="s">
        <v>829</v>
      </c>
    </row>
    <row r="18" spans="2:7" ht="63" x14ac:dyDescent="0.25">
      <c r="B18" s="55" t="s">
        <v>832</v>
      </c>
      <c r="C18" s="54" t="s">
        <v>833</v>
      </c>
      <c r="D18" s="55" t="s">
        <v>832</v>
      </c>
      <c r="E18" s="54" t="s">
        <v>834</v>
      </c>
      <c r="F18" s="57" t="s">
        <v>759</v>
      </c>
      <c r="G18" s="57" t="s">
        <v>759</v>
      </c>
    </row>
    <row r="19" spans="2:7" ht="105" x14ac:dyDescent="0.25">
      <c r="B19" s="55" t="s">
        <v>835</v>
      </c>
      <c r="C19" s="54" t="s">
        <v>836</v>
      </c>
      <c r="D19" s="55" t="s">
        <v>835</v>
      </c>
      <c r="E19" s="54" t="s">
        <v>837</v>
      </c>
      <c r="F19" s="57" t="s">
        <v>820</v>
      </c>
      <c r="G19" s="57" t="s">
        <v>838</v>
      </c>
    </row>
    <row r="20" spans="2:7" x14ac:dyDescent="0.25">
      <c r="B20" s="55" t="s">
        <v>839</v>
      </c>
      <c r="C20" s="56" t="s">
        <v>840</v>
      </c>
      <c r="D20" s="55" t="s">
        <v>839</v>
      </c>
      <c r="E20" s="56" t="s">
        <v>813</v>
      </c>
      <c r="F20" s="57" t="s">
        <v>841</v>
      </c>
      <c r="G20" s="57" t="s">
        <v>821</v>
      </c>
    </row>
    <row r="21" spans="2:7" x14ac:dyDescent="0.25">
      <c r="B21" s="55" t="s">
        <v>842</v>
      </c>
      <c r="C21" s="56" t="s">
        <v>843</v>
      </c>
      <c r="D21" s="55" t="s">
        <v>842</v>
      </c>
      <c r="E21" s="56" t="s">
        <v>813</v>
      </c>
      <c r="F21" s="57" t="s">
        <v>841</v>
      </c>
      <c r="G21" s="57" t="s">
        <v>838</v>
      </c>
    </row>
    <row r="22" spans="2:7" ht="52.5" x14ac:dyDescent="0.25">
      <c r="B22" s="55" t="s">
        <v>844</v>
      </c>
      <c r="C22" s="54" t="s">
        <v>845</v>
      </c>
      <c r="D22" s="55" t="s">
        <v>844</v>
      </c>
      <c r="E22" s="54" t="s">
        <v>846</v>
      </c>
      <c r="F22" s="57" t="s">
        <v>99</v>
      </c>
      <c r="G22" s="57" t="s">
        <v>99</v>
      </c>
    </row>
    <row r="23" spans="2:7" x14ac:dyDescent="0.25">
      <c r="B23" s="55" t="s">
        <v>847</v>
      </c>
      <c r="C23" s="56" t="s">
        <v>848</v>
      </c>
      <c r="D23" s="55" t="s">
        <v>847</v>
      </c>
      <c r="E23" s="56" t="s">
        <v>813</v>
      </c>
      <c r="F23" s="57" t="s">
        <v>99</v>
      </c>
      <c r="G23" s="57" t="s">
        <v>99</v>
      </c>
    </row>
    <row r="24" spans="2:7" ht="73.5" x14ac:dyDescent="0.25">
      <c r="B24" s="55" t="s">
        <v>849</v>
      </c>
      <c r="C24" s="54" t="s">
        <v>850</v>
      </c>
      <c r="D24" s="55" t="s">
        <v>849</v>
      </c>
      <c r="E24" s="54" t="s">
        <v>851</v>
      </c>
      <c r="F24" s="57" t="s">
        <v>828</v>
      </c>
      <c r="G24" s="57" t="s">
        <v>829</v>
      </c>
    </row>
    <row r="25" spans="2:7" ht="73.5" x14ac:dyDescent="0.25">
      <c r="B25" s="55" t="s">
        <v>849</v>
      </c>
      <c r="C25" s="54"/>
      <c r="D25" s="55" t="s">
        <v>849</v>
      </c>
      <c r="E25" s="54" t="s">
        <v>852</v>
      </c>
      <c r="F25" s="57" t="s">
        <v>828</v>
      </c>
      <c r="G25" s="57" t="s">
        <v>829</v>
      </c>
    </row>
    <row r="26" spans="2:7" ht="42" x14ac:dyDescent="0.25">
      <c r="B26" s="55" t="s">
        <v>849</v>
      </c>
      <c r="C26" s="54"/>
      <c r="D26" s="55" t="s">
        <v>849</v>
      </c>
      <c r="E26" s="54" t="s">
        <v>853</v>
      </c>
      <c r="F26" s="57" t="s">
        <v>828</v>
      </c>
      <c r="G26" s="57" t="s">
        <v>829</v>
      </c>
    </row>
    <row r="27" spans="2:7" ht="21" x14ac:dyDescent="0.25">
      <c r="B27" s="55" t="s">
        <v>849</v>
      </c>
      <c r="C27" s="54"/>
      <c r="D27" s="55" t="s">
        <v>849</v>
      </c>
      <c r="E27" s="54" t="s">
        <v>854</v>
      </c>
      <c r="F27" s="57" t="s">
        <v>828</v>
      </c>
      <c r="G27" s="57" t="s">
        <v>829</v>
      </c>
    </row>
    <row r="28" spans="2:7" ht="31.5" x14ac:dyDescent="0.25">
      <c r="B28" s="55" t="s">
        <v>849</v>
      </c>
      <c r="C28" s="54"/>
      <c r="D28" s="55" t="s">
        <v>849</v>
      </c>
      <c r="E28" s="54" t="s">
        <v>855</v>
      </c>
      <c r="F28" s="57" t="s">
        <v>828</v>
      </c>
      <c r="G28" s="57" t="s">
        <v>829</v>
      </c>
    </row>
    <row r="29" spans="2:7" ht="31.5" x14ac:dyDescent="0.25">
      <c r="B29" s="55" t="s">
        <v>856</v>
      </c>
      <c r="C29" s="54" t="s">
        <v>857</v>
      </c>
      <c r="D29" s="55" t="s">
        <v>856</v>
      </c>
      <c r="E29" s="54" t="s">
        <v>858</v>
      </c>
      <c r="F29" s="57" t="s">
        <v>841</v>
      </c>
      <c r="G29" s="57" t="s">
        <v>859</v>
      </c>
    </row>
    <row r="30" spans="2:7" ht="21" x14ac:dyDescent="0.25">
      <c r="B30" s="55" t="s">
        <v>860</v>
      </c>
      <c r="C30" s="54" t="s">
        <v>861</v>
      </c>
      <c r="D30" s="55" t="s">
        <v>860</v>
      </c>
      <c r="E30" s="54" t="s">
        <v>862</v>
      </c>
      <c r="F30" s="57" t="s">
        <v>841</v>
      </c>
      <c r="G30" s="57" t="s">
        <v>859</v>
      </c>
    </row>
    <row r="31" spans="2:7" ht="21" x14ac:dyDescent="0.25">
      <c r="B31" s="55" t="s">
        <v>860</v>
      </c>
      <c r="C31" s="54"/>
      <c r="D31" s="55" t="s">
        <v>860</v>
      </c>
      <c r="E31" s="54" t="s">
        <v>863</v>
      </c>
      <c r="F31" s="57" t="s">
        <v>841</v>
      </c>
      <c r="G31" s="57" t="s">
        <v>859</v>
      </c>
    </row>
    <row r="32" spans="2:7" ht="252" x14ac:dyDescent="0.25">
      <c r="B32" s="55" t="s">
        <v>864</v>
      </c>
      <c r="C32" s="54" t="s">
        <v>865</v>
      </c>
      <c r="D32" s="55" t="s">
        <v>864</v>
      </c>
      <c r="E32" s="54" t="s">
        <v>866</v>
      </c>
      <c r="F32" s="57" t="s">
        <v>841</v>
      </c>
      <c r="G32" s="57" t="s">
        <v>859</v>
      </c>
    </row>
    <row r="33" spans="2:7" ht="21" x14ac:dyDescent="0.25">
      <c r="B33" s="55" t="s">
        <v>864</v>
      </c>
      <c r="C33" s="54"/>
      <c r="D33" s="55" t="s">
        <v>864</v>
      </c>
      <c r="E33" s="54" t="s">
        <v>867</v>
      </c>
      <c r="F33" s="57" t="s">
        <v>841</v>
      </c>
      <c r="G33" s="57" t="s">
        <v>859</v>
      </c>
    </row>
    <row r="34" spans="2:7" ht="21" x14ac:dyDescent="0.25">
      <c r="B34" s="55" t="s">
        <v>864</v>
      </c>
      <c r="C34" s="54"/>
      <c r="D34" s="55" t="s">
        <v>864</v>
      </c>
      <c r="E34" s="54" t="s">
        <v>868</v>
      </c>
      <c r="F34" s="57" t="s">
        <v>841</v>
      </c>
      <c r="G34" s="57" t="s">
        <v>859</v>
      </c>
    </row>
    <row r="35" spans="2:7" x14ac:dyDescent="0.25">
      <c r="B35" s="55" t="s">
        <v>869</v>
      </c>
      <c r="C35" s="56" t="s">
        <v>870</v>
      </c>
      <c r="D35" s="55" t="s">
        <v>869</v>
      </c>
      <c r="E35" s="56" t="s">
        <v>813</v>
      </c>
      <c r="F35" s="57" t="s">
        <v>841</v>
      </c>
      <c r="G35" s="57" t="s">
        <v>859</v>
      </c>
    </row>
    <row r="36" spans="2:7" ht="42" x14ac:dyDescent="0.25">
      <c r="B36" s="55" t="s">
        <v>869</v>
      </c>
      <c r="C36" s="54"/>
      <c r="D36" s="55" t="s">
        <v>869</v>
      </c>
      <c r="E36" s="54" t="s">
        <v>871</v>
      </c>
      <c r="F36" s="57" t="s">
        <v>841</v>
      </c>
      <c r="G36" s="57" t="s">
        <v>859</v>
      </c>
    </row>
    <row r="37" spans="2:7" ht="21" x14ac:dyDescent="0.25">
      <c r="B37" s="55" t="s">
        <v>869</v>
      </c>
      <c r="C37" s="54"/>
      <c r="D37" s="55" t="s">
        <v>869</v>
      </c>
      <c r="E37" s="54" t="s">
        <v>872</v>
      </c>
      <c r="F37" s="57" t="s">
        <v>841</v>
      </c>
      <c r="G37" s="57" t="s">
        <v>859</v>
      </c>
    </row>
    <row r="38" spans="2:7" ht="52.5" x14ac:dyDescent="0.25">
      <c r="B38" s="55" t="s">
        <v>873</v>
      </c>
      <c r="C38" s="54" t="s">
        <v>874</v>
      </c>
      <c r="D38" s="55" t="s">
        <v>873</v>
      </c>
      <c r="E38" s="54" t="s">
        <v>875</v>
      </c>
      <c r="F38" s="57" t="s">
        <v>876</v>
      </c>
      <c r="G38" s="57" t="s">
        <v>877</v>
      </c>
    </row>
    <row r="39" spans="2:7" ht="31.5" x14ac:dyDescent="0.25">
      <c r="B39" s="55" t="s">
        <v>878</v>
      </c>
      <c r="C39" s="54" t="s">
        <v>879</v>
      </c>
      <c r="D39" s="55" t="s">
        <v>878</v>
      </c>
      <c r="E39" s="54" t="s">
        <v>880</v>
      </c>
      <c r="F39" s="57" t="s">
        <v>881</v>
      </c>
      <c r="G39" s="57" t="s">
        <v>882</v>
      </c>
    </row>
    <row r="40" spans="2:7" ht="63" x14ac:dyDescent="0.25">
      <c r="B40" s="55" t="s">
        <v>878</v>
      </c>
      <c r="C40" s="54"/>
      <c r="D40" s="55" t="s">
        <v>878</v>
      </c>
      <c r="E40" s="54" t="s">
        <v>883</v>
      </c>
      <c r="F40" s="57" t="s">
        <v>881</v>
      </c>
      <c r="G40" s="57" t="s">
        <v>882</v>
      </c>
    </row>
    <row r="41" spans="2:7" ht="84" x14ac:dyDescent="0.25">
      <c r="B41" s="55" t="s">
        <v>878</v>
      </c>
      <c r="C41" s="54"/>
      <c r="D41" s="55" t="s">
        <v>878</v>
      </c>
      <c r="E41" s="54" t="s">
        <v>884</v>
      </c>
      <c r="F41" s="57" t="s">
        <v>881</v>
      </c>
      <c r="G41" s="57" t="s">
        <v>882</v>
      </c>
    </row>
    <row r="42" spans="2:7" ht="73.5" x14ac:dyDescent="0.25">
      <c r="B42" s="55" t="s">
        <v>878</v>
      </c>
      <c r="C42" s="54"/>
      <c r="D42" s="55" t="s">
        <v>878</v>
      </c>
      <c r="E42" s="54" t="s">
        <v>885</v>
      </c>
      <c r="F42" s="57" t="s">
        <v>881</v>
      </c>
      <c r="G42" s="57" t="s">
        <v>882</v>
      </c>
    </row>
    <row r="43" spans="2:7" ht="52.5" x14ac:dyDescent="0.25">
      <c r="B43" s="55" t="s">
        <v>878</v>
      </c>
      <c r="C43" s="54"/>
      <c r="D43" s="55" t="s">
        <v>878</v>
      </c>
      <c r="E43" s="54" t="s">
        <v>886</v>
      </c>
      <c r="F43" s="57" t="s">
        <v>881</v>
      </c>
      <c r="G43" s="57" t="s">
        <v>882</v>
      </c>
    </row>
    <row r="44" spans="2:7" ht="42" x14ac:dyDescent="0.25">
      <c r="B44" s="55" t="s">
        <v>878</v>
      </c>
      <c r="C44" s="54"/>
      <c r="D44" s="55" t="s">
        <v>878</v>
      </c>
      <c r="E44" s="54" t="s">
        <v>887</v>
      </c>
      <c r="F44" s="57" t="s">
        <v>881</v>
      </c>
      <c r="G44" s="57" t="s">
        <v>882</v>
      </c>
    </row>
    <row r="45" spans="2:7" ht="21" x14ac:dyDescent="0.25">
      <c r="B45" s="55" t="s">
        <v>888</v>
      </c>
      <c r="C45" s="54" t="s">
        <v>889</v>
      </c>
      <c r="D45" s="55" t="s">
        <v>888</v>
      </c>
      <c r="E45" s="54" t="s">
        <v>890</v>
      </c>
      <c r="F45" s="57" t="s">
        <v>891</v>
      </c>
      <c r="G45" s="57" t="s">
        <v>877</v>
      </c>
    </row>
    <row r="46" spans="2:7" ht="42" x14ac:dyDescent="0.25">
      <c r="B46" s="55" t="s">
        <v>888</v>
      </c>
      <c r="C46" s="54"/>
      <c r="D46" s="55" t="s">
        <v>888</v>
      </c>
      <c r="E46" s="54" t="s">
        <v>892</v>
      </c>
      <c r="F46" s="57" t="s">
        <v>99</v>
      </c>
      <c r="G46" s="57" t="s">
        <v>99</v>
      </c>
    </row>
    <row r="47" spans="2:7" ht="63" x14ac:dyDescent="0.25">
      <c r="B47" s="55" t="s">
        <v>888</v>
      </c>
      <c r="C47" s="54"/>
      <c r="D47" s="55" t="s">
        <v>888</v>
      </c>
      <c r="E47" s="54" t="s">
        <v>893</v>
      </c>
      <c r="F47" s="57" t="s">
        <v>891</v>
      </c>
      <c r="G47" s="57" t="s">
        <v>877</v>
      </c>
    </row>
    <row r="48" spans="2:7" ht="42" x14ac:dyDescent="0.25">
      <c r="B48" s="55" t="s">
        <v>888</v>
      </c>
      <c r="C48" s="54"/>
      <c r="D48" s="55" t="s">
        <v>888</v>
      </c>
      <c r="E48" s="54" t="s">
        <v>894</v>
      </c>
      <c r="F48" s="57" t="s">
        <v>891</v>
      </c>
      <c r="G48" s="57" t="s">
        <v>877</v>
      </c>
    </row>
    <row r="49" spans="2:7" ht="63" x14ac:dyDescent="0.25">
      <c r="B49" s="55" t="s">
        <v>895</v>
      </c>
      <c r="C49" s="54" t="s">
        <v>896</v>
      </c>
      <c r="D49" s="55" t="s">
        <v>895</v>
      </c>
      <c r="E49" s="54" t="s">
        <v>897</v>
      </c>
      <c r="F49" s="57" t="s">
        <v>891</v>
      </c>
      <c r="G49" s="57" t="s">
        <v>877</v>
      </c>
    </row>
    <row r="50" spans="2:7" x14ac:dyDescent="0.25">
      <c r="B50" s="55" t="s">
        <v>895</v>
      </c>
      <c r="C50" s="54"/>
      <c r="D50" s="55" t="s">
        <v>895</v>
      </c>
      <c r="E50" s="54" t="s">
        <v>898</v>
      </c>
      <c r="F50" s="57" t="s">
        <v>891</v>
      </c>
      <c r="G50" s="57" t="s">
        <v>877</v>
      </c>
    </row>
    <row r="51" spans="2:7" ht="94.5" x14ac:dyDescent="0.25">
      <c r="B51" s="55" t="s">
        <v>899</v>
      </c>
      <c r="C51" s="54" t="s">
        <v>900</v>
      </c>
      <c r="D51" s="55" t="s">
        <v>899</v>
      </c>
      <c r="E51" s="54" t="s">
        <v>901</v>
      </c>
      <c r="F51" s="57" t="s">
        <v>891</v>
      </c>
      <c r="G51" s="57" t="s">
        <v>877</v>
      </c>
    </row>
    <row r="52" spans="2:7" ht="31.5" x14ac:dyDescent="0.25">
      <c r="B52" s="55" t="s">
        <v>902</v>
      </c>
      <c r="C52" s="54" t="s">
        <v>903</v>
      </c>
      <c r="D52" s="55" t="s">
        <v>902</v>
      </c>
      <c r="E52" s="54" t="s">
        <v>904</v>
      </c>
      <c r="F52" s="57" t="s">
        <v>905</v>
      </c>
      <c r="G52" s="57" t="s">
        <v>906</v>
      </c>
    </row>
    <row r="53" spans="2:7" ht="21" x14ac:dyDescent="0.25">
      <c r="B53" s="55" t="s">
        <v>902</v>
      </c>
      <c r="C53" s="54"/>
      <c r="D53" s="55" t="s">
        <v>902</v>
      </c>
      <c r="E53" s="54" t="s">
        <v>907</v>
      </c>
      <c r="F53" s="57" t="s">
        <v>905</v>
      </c>
      <c r="G53" s="57" t="s">
        <v>906</v>
      </c>
    </row>
    <row r="54" spans="2:7" ht="21" x14ac:dyDescent="0.25">
      <c r="B54" s="55" t="s">
        <v>902</v>
      </c>
      <c r="C54" s="54"/>
      <c r="D54" s="55" t="s">
        <v>902</v>
      </c>
      <c r="E54" s="54" t="s">
        <v>908</v>
      </c>
      <c r="F54" s="57" t="s">
        <v>905</v>
      </c>
      <c r="G54" s="57" t="s">
        <v>906</v>
      </c>
    </row>
    <row r="55" spans="2:7" ht="31.5" x14ac:dyDescent="0.25">
      <c r="B55" s="55" t="s">
        <v>902</v>
      </c>
      <c r="C55" s="54"/>
      <c r="D55" s="55" t="s">
        <v>902</v>
      </c>
      <c r="E55" s="54" t="s">
        <v>909</v>
      </c>
      <c r="F55" s="57" t="s">
        <v>905</v>
      </c>
      <c r="G55" s="57" t="s">
        <v>906</v>
      </c>
    </row>
    <row r="56" spans="2:7" ht="21" x14ac:dyDescent="0.25">
      <c r="B56" s="55" t="s">
        <v>902</v>
      </c>
      <c r="C56" s="54"/>
      <c r="D56" s="55" t="s">
        <v>902</v>
      </c>
      <c r="E56" s="54" t="s">
        <v>910</v>
      </c>
      <c r="F56" s="57" t="s">
        <v>905</v>
      </c>
      <c r="G56" s="57" t="s">
        <v>906</v>
      </c>
    </row>
    <row r="57" spans="2:7" ht="84" x14ac:dyDescent="0.25">
      <c r="B57" s="55" t="s">
        <v>902</v>
      </c>
      <c r="C57" s="54"/>
      <c r="D57" s="55" t="s">
        <v>902</v>
      </c>
      <c r="E57" s="54" t="s">
        <v>911</v>
      </c>
      <c r="F57" s="57" t="s">
        <v>905</v>
      </c>
      <c r="G57" s="57" t="s">
        <v>906</v>
      </c>
    </row>
    <row r="58" spans="2:7" ht="84" x14ac:dyDescent="0.25">
      <c r="B58" s="55" t="s">
        <v>902</v>
      </c>
      <c r="C58" s="54"/>
      <c r="D58" s="55" t="s">
        <v>902</v>
      </c>
      <c r="E58" s="54" t="s">
        <v>912</v>
      </c>
      <c r="F58" s="57" t="s">
        <v>99</v>
      </c>
      <c r="G58" s="57" t="s">
        <v>99</v>
      </c>
    </row>
    <row r="59" spans="2:7" ht="52.5" x14ac:dyDescent="0.25">
      <c r="B59" s="55" t="s">
        <v>913</v>
      </c>
      <c r="C59" s="54" t="s">
        <v>914</v>
      </c>
      <c r="D59" s="55" t="s">
        <v>913</v>
      </c>
      <c r="E59" s="54" t="s">
        <v>915</v>
      </c>
      <c r="F59" s="57" t="s">
        <v>905</v>
      </c>
      <c r="G59" s="57" t="s">
        <v>906</v>
      </c>
    </row>
    <row r="60" spans="2:7" x14ac:dyDescent="0.25">
      <c r="B60" s="55" t="s">
        <v>916</v>
      </c>
      <c r="C60" s="56" t="s">
        <v>917</v>
      </c>
      <c r="D60" s="55" t="s">
        <v>916</v>
      </c>
      <c r="E60" s="56" t="s">
        <v>813</v>
      </c>
      <c r="F60" s="57" t="s">
        <v>905</v>
      </c>
      <c r="G60" s="57" t="s">
        <v>906</v>
      </c>
    </row>
    <row r="61" spans="2:7" ht="31.5" x14ac:dyDescent="0.25">
      <c r="B61" s="55" t="s">
        <v>918</v>
      </c>
      <c r="C61" s="54" t="s">
        <v>919</v>
      </c>
      <c r="D61" s="55" t="s">
        <v>918</v>
      </c>
      <c r="E61" s="54" t="s">
        <v>920</v>
      </c>
      <c r="F61" s="57" t="s">
        <v>905</v>
      </c>
      <c r="G61" s="57" t="s">
        <v>906</v>
      </c>
    </row>
    <row r="62" spans="2:7" ht="42" x14ac:dyDescent="0.25">
      <c r="B62" s="55" t="s">
        <v>918</v>
      </c>
      <c r="C62" s="54"/>
      <c r="D62" s="55" t="s">
        <v>918</v>
      </c>
      <c r="E62" s="54" t="s">
        <v>921</v>
      </c>
      <c r="F62" s="57" t="s">
        <v>905</v>
      </c>
      <c r="G62" s="57" t="s">
        <v>906</v>
      </c>
    </row>
    <row r="63" spans="2:7" ht="52.5" x14ac:dyDescent="0.25">
      <c r="B63" s="55" t="s">
        <v>922</v>
      </c>
      <c r="C63" s="54" t="s">
        <v>923</v>
      </c>
      <c r="D63" s="55" t="s">
        <v>922</v>
      </c>
      <c r="E63" s="54" t="s">
        <v>924</v>
      </c>
      <c r="F63" s="57" t="s">
        <v>905</v>
      </c>
      <c r="G63" s="57" t="s">
        <v>906</v>
      </c>
    </row>
    <row r="64" spans="2:7" x14ac:dyDescent="0.25">
      <c r="B64" s="55" t="s">
        <v>925</v>
      </c>
      <c r="C64" s="56" t="s">
        <v>926</v>
      </c>
      <c r="D64" s="55" t="s">
        <v>925</v>
      </c>
      <c r="E64" s="56" t="s">
        <v>813</v>
      </c>
      <c r="F64" s="57" t="s">
        <v>927</v>
      </c>
      <c r="G64" s="57" t="s">
        <v>928</v>
      </c>
    </row>
    <row r="65" spans="2:7" ht="21" x14ac:dyDescent="0.25">
      <c r="B65" s="55" t="s">
        <v>929</v>
      </c>
      <c r="C65" s="54" t="s">
        <v>930</v>
      </c>
      <c r="D65" s="55" t="s">
        <v>929</v>
      </c>
      <c r="E65" s="54" t="s">
        <v>931</v>
      </c>
      <c r="F65" s="57" t="s">
        <v>927</v>
      </c>
      <c r="G65" s="57" t="s">
        <v>928</v>
      </c>
    </row>
    <row r="66" spans="2:7" ht="52.5" x14ac:dyDescent="0.25">
      <c r="B66" s="55" t="s">
        <v>929</v>
      </c>
      <c r="C66" s="54"/>
      <c r="D66" s="55" t="s">
        <v>929</v>
      </c>
      <c r="E66" s="54" t="s">
        <v>932</v>
      </c>
      <c r="F66" s="57" t="s">
        <v>99</v>
      </c>
      <c r="G66" s="57" t="s">
        <v>99</v>
      </c>
    </row>
    <row r="67" spans="2:7" x14ac:dyDescent="0.25">
      <c r="B67" s="55" t="s">
        <v>933</v>
      </c>
      <c r="C67" s="56" t="s">
        <v>934</v>
      </c>
      <c r="D67" s="55" t="s">
        <v>933</v>
      </c>
      <c r="E67" s="56" t="s">
        <v>813</v>
      </c>
      <c r="F67" s="57" t="s">
        <v>891</v>
      </c>
      <c r="G67" s="57" t="s">
        <v>877</v>
      </c>
    </row>
    <row r="68" spans="2:7" x14ac:dyDescent="0.25">
      <c r="B68" s="55" t="s">
        <v>935</v>
      </c>
      <c r="C68" s="56" t="s">
        <v>936</v>
      </c>
      <c r="D68" s="55" t="s">
        <v>935</v>
      </c>
      <c r="E68" s="56" t="s">
        <v>813</v>
      </c>
      <c r="F68" s="57" t="s">
        <v>99</v>
      </c>
      <c r="G68" s="57" t="s">
        <v>99</v>
      </c>
    </row>
    <row r="69" spans="2:7" ht="63" x14ac:dyDescent="0.25">
      <c r="B69" s="55" t="s">
        <v>937</v>
      </c>
      <c r="C69" s="54" t="s">
        <v>938</v>
      </c>
      <c r="D69" s="55" t="s">
        <v>937</v>
      </c>
      <c r="E69" s="54" t="s">
        <v>939</v>
      </c>
      <c r="F69" s="57" t="s">
        <v>99</v>
      </c>
      <c r="G69" s="57" t="s">
        <v>99</v>
      </c>
    </row>
    <row r="70" spans="2:7" x14ac:dyDescent="0.25">
      <c r="B70" s="55" t="s">
        <v>937</v>
      </c>
      <c r="C70" s="56" t="s">
        <v>940</v>
      </c>
      <c r="D70" s="55" t="s">
        <v>937</v>
      </c>
      <c r="E70" s="56" t="s">
        <v>813</v>
      </c>
      <c r="F70" s="59" t="s">
        <v>99</v>
      </c>
      <c r="G70" s="59" t="s">
        <v>99</v>
      </c>
    </row>
    <row r="71" spans="2:7" x14ac:dyDescent="0.25">
      <c r="B71" s="55" t="s">
        <v>941</v>
      </c>
      <c r="C71" s="56" t="s">
        <v>942</v>
      </c>
      <c r="D71" s="55" t="s">
        <v>941</v>
      </c>
      <c r="E71" s="56" t="s">
        <v>943</v>
      </c>
      <c r="F71" s="53" t="s">
        <v>944</v>
      </c>
      <c r="G71" s="58" t="s">
        <v>945</v>
      </c>
    </row>
    <row r="72" spans="2:7" ht="42" x14ac:dyDescent="0.25">
      <c r="B72" s="55" t="s">
        <v>941</v>
      </c>
      <c r="C72" s="54" t="s">
        <v>946</v>
      </c>
      <c r="D72" s="55" t="s">
        <v>941</v>
      </c>
      <c r="E72" s="54" t="s">
        <v>946</v>
      </c>
      <c r="F72" s="53" t="s">
        <v>944</v>
      </c>
      <c r="G72" s="51" t="s">
        <v>947</v>
      </c>
    </row>
    <row r="73" spans="2:7" ht="73.5" x14ac:dyDescent="0.25">
      <c r="B73" s="55" t="s">
        <v>948</v>
      </c>
      <c r="C73" s="54" t="s">
        <v>949</v>
      </c>
      <c r="D73" s="55" t="s">
        <v>948</v>
      </c>
      <c r="E73" s="54" t="s">
        <v>950</v>
      </c>
      <c r="F73" s="53" t="s">
        <v>944</v>
      </c>
      <c r="G73" s="51" t="s">
        <v>951</v>
      </c>
    </row>
    <row r="74" spans="2:7" x14ac:dyDescent="0.25">
      <c r="B74" s="55" t="s">
        <v>952</v>
      </c>
      <c r="C74" s="56" t="s">
        <v>953</v>
      </c>
      <c r="D74" s="55" t="s">
        <v>952</v>
      </c>
      <c r="E74" s="56" t="s">
        <v>813</v>
      </c>
      <c r="F74" s="53" t="s">
        <v>99</v>
      </c>
      <c r="G74" s="52" t="s">
        <v>99</v>
      </c>
    </row>
    <row r="75" spans="2:7" ht="42" x14ac:dyDescent="0.25">
      <c r="B75" s="55" t="s">
        <v>172</v>
      </c>
      <c r="C75" s="54" t="s">
        <v>954</v>
      </c>
      <c r="D75" s="55" t="s">
        <v>172</v>
      </c>
      <c r="E75" s="54" t="s">
        <v>955</v>
      </c>
      <c r="F75" s="57" t="s">
        <v>841</v>
      </c>
      <c r="G75" s="57" t="s">
        <v>821</v>
      </c>
    </row>
    <row r="76" spans="2:7" ht="52.5" x14ac:dyDescent="0.25">
      <c r="B76" s="55" t="s">
        <v>195</v>
      </c>
      <c r="C76" s="54" t="s">
        <v>956</v>
      </c>
      <c r="D76" s="55" t="s">
        <v>195</v>
      </c>
      <c r="E76" s="54" t="s">
        <v>957</v>
      </c>
      <c r="F76" s="57" t="s">
        <v>841</v>
      </c>
      <c r="G76" s="57" t="s">
        <v>821</v>
      </c>
    </row>
    <row r="77" spans="2:7" ht="42" x14ac:dyDescent="0.25">
      <c r="B77" s="55" t="s">
        <v>240</v>
      </c>
      <c r="C77" s="54" t="s">
        <v>958</v>
      </c>
      <c r="D77" s="55" t="s">
        <v>240</v>
      </c>
      <c r="E77" s="54" t="s">
        <v>959</v>
      </c>
      <c r="F77" s="57" t="s">
        <v>960</v>
      </c>
      <c r="G77" s="57" t="s">
        <v>961</v>
      </c>
    </row>
    <row r="78" spans="2:7" ht="42" x14ac:dyDescent="0.25">
      <c r="B78" s="55" t="s">
        <v>240</v>
      </c>
      <c r="C78" s="54"/>
      <c r="D78" s="55" t="s">
        <v>240</v>
      </c>
      <c r="E78" s="54" t="s">
        <v>962</v>
      </c>
      <c r="F78" s="57" t="s">
        <v>960</v>
      </c>
      <c r="G78" s="57" t="s">
        <v>963</v>
      </c>
    </row>
    <row r="79" spans="2:7" ht="52.5" x14ac:dyDescent="0.25">
      <c r="B79" s="55" t="s">
        <v>240</v>
      </c>
      <c r="C79" s="54"/>
      <c r="D79" s="55" t="s">
        <v>240</v>
      </c>
      <c r="E79" s="54" t="s">
        <v>964</v>
      </c>
      <c r="F79" s="57" t="s">
        <v>960</v>
      </c>
      <c r="G79" s="57" t="s">
        <v>821</v>
      </c>
    </row>
    <row r="80" spans="2:7" x14ac:dyDescent="0.25">
      <c r="B80" s="55" t="s">
        <v>241</v>
      </c>
      <c r="C80" s="54" t="s">
        <v>965</v>
      </c>
      <c r="D80" s="55" t="s">
        <v>241</v>
      </c>
      <c r="E80" s="54" t="s">
        <v>813</v>
      </c>
      <c r="F80" s="57" t="s">
        <v>841</v>
      </c>
      <c r="G80" s="57" t="s">
        <v>821</v>
      </c>
    </row>
    <row r="81" spans="2:7" x14ac:dyDescent="0.25">
      <c r="B81" s="55" t="s">
        <v>698</v>
      </c>
      <c r="C81" s="56" t="s">
        <v>966</v>
      </c>
      <c r="D81" s="55" t="s">
        <v>698</v>
      </c>
      <c r="E81" s="56" t="s">
        <v>813</v>
      </c>
      <c r="F81" s="57" t="s">
        <v>841</v>
      </c>
      <c r="G81" s="57" t="s">
        <v>821</v>
      </c>
    </row>
    <row r="82" spans="2:7" x14ac:dyDescent="0.25">
      <c r="B82" s="55" t="s">
        <v>702</v>
      </c>
      <c r="C82" s="56" t="s">
        <v>967</v>
      </c>
      <c r="D82" s="55" t="s">
        <v>702</v>
      </c>
      <c r="E82" s="56" t="s">
        <v>813</v>
      </c>
      <c r="F82" s="57" t="s">
        <v>841</v>
      </c>
      <c r="G82" s="57" t="s">
        <v>821</v>
      </c>
    </row>
    <row r="83" spans="2:7" x14ac:dyDescent="0.25">
      <c r="B83" s="55" t="s">
        <v>706</v>
      </c>
      <c r="C83" s="56" t="s">
        <v>968</v>
      </c>
      <c r="D83" s="55" t="s">
        <v>706</v>
      </c>
      <c r="E83" s="56" t="s">
        <v>813</v>
      </c>
      <c r="F83" s="57" t="s">
        <v>841</v>
      </c>
      <c r="G83" s="57" t="s">
        <v>821</v>
      </c>
    </row>
    <row r="84" spans="2:7" ht="31.5" x14ac:dyDescent="0.25">
      <c r="B84" s="55" t="s">
        <v>710</v>
      </c>
      <c r="C84" s="54" t="s">
        <v>969</v>
      </c>
      <c r="D84" s="55" t="s">
        <v>710</v>
      </c>
      <c r="E84" s="54" t="s">
        <v>970</v>
      </c>
      <c r="F84" s="57" t="s">
        <v>960</v>
      </c>
      <c r="G84" s="57" t="s">
        <v>961</v>
      </c>
    </row>
    <row r="85" spans="2:7" ht="21" x14ac:dyDescent="0.25">
      <c r="B85" s="55" t="s">
        <v>203</v>
      </c>
      <c r="C85" s="54" t="s">
        <v>971</v>
      </c>
      <c r="D85" s="55" t="s">
        <v>203</v>
      </c>
      <c r="E85" s="54" t="s">
        <v>972</v>
      </c>
      <c r="F85" s="57" t="s">
        <v>973</v>
      </c>
      <c r="G85" s="57" t="s">
        <v>829</v>
      </c>
    </row>
    <row r="86" spans="2:7" ht="21" x14ac:dyDescent="0.25">
      <c r="B86" s="55"/>
      <c r="C86" s="54"/>
      <c r="D86" s="55"/>
      <c r="E86" s="54" t="s">
        <v>974</v>
      </c>
      <c r="F86" s="57" t="s">
        <v>960</v>
      </c>
      <c r="G86" s="57" t="s">
        <v>961</v>
      </c>
    </row>
    <row r="87" spans="2:7" ht="31.5" x14ac:dyDescent="0.25">
      <c r="B87" s="55" t="s">
        <v>227</v>
      </c>
      <c r="C87" s="54" t="s">
        <v>975</v>
      </c>
      <c r="D87" s="55" t="s">
        <v>227</v>
      </c>
      <c r="E87" s="54" t="s">
        <v>976</v>
      </c>
      <c r="F87" s="58" t="s">
        <v>99</v>
      </c>
      <c r="G87" s="58" t="s">
        <v>99</v>
      </c>
    </row>
    <row r="88" spans="2:7" x14ac:dyDescent="0.25">
      <c r="B88" s="55" t="s">
        <v>237</v>
      </c>
      <c r="C88" s="56" t="s">
        <v>977</v>
      </c>
      <c r="D88" s="55" t="s">
        <v>237</v>
      </c>
      <c r="E88" s="56" t="s">
        <v>813</v>
      </c>
      <c r="F88" s="57" t="s">
        <v>841</v>
      </c>
      <c r="G88" s="57" t="s">
        <v>838</v>
      </c>
    </row>
    <row r="89" spans="2:7" x14ac:dyDescent="0.25">
      <c r="B89" s="55" t="s">
        <v>978</v>
      </c>
      <c r="C89" s="56" t="s">
        <v>979</v>
      </c>
      <c r="D89" s="55" t="s">
        <v>978</v>
      </c>
      <c r="E89" s="56" t="s">
        <v>813</v>
      </c>
      <c r="F89" s="57" t="s">
        <v>841</v>
      </c>
      <c r="G89" s="57" t="s">
        <v>838</v>
      </c>
    </row>
    <row r="90" spans="2:7" x14ac:dyDescent="0.25">
      <c r="B90" s="55" t="s">
        <v>980</v>
      </c>
      <c r="C90" s="56" t="s">
        <v>981</v>
      </c>
      <c r="D90" s="55" t="s">
        <v>980</v>
      </c>
      <c r="E90" s="56" t="s">
        <v>813</v>
      </c>
      <c r="F90" s="57" t="s">
        <v>982</v>
      </c>
      <c r="G90" s="57" t="s">
        <v>983</v>
      </c>
    </row>
    <row r="91" spans="2:7" x14ac:dyDescent="0.25">
      <c r="B91" s="55" t="s">
        <v>984</v>
      </c>
      <c r="C91" s="56" t="s">
        <v>985</v>
      </c>
      <c r="D91" s="55" t="s">
        <v>984</v>
      </c>
      <c r="E91" s="56" t="s">
        <v>813</v>
      </c>
      <c r="F91" s="57" t="s">
        <v>841</v>
      </c>
      <c r="G91" s="57" t="s">
        <v>838</v>
      </c>
    </row>
    <row r="92" spans="2:7" ht="31.5" x14ac:dyDescent="0.25">
      <c r="B92" s="55" t="s">
        <v>986</v>
      </c>
      <c r="C92" s="54" t="s">
        <v>987</v>
      </c>
      <c r="D92" s="55" t="s">
        <v>986</v>
      </c>
      <c r="E92" s="54" t="s">
        <v>988</v>
      </c>
      <c r="F92" s="57" t="s">
        <v>841</v>
      </c>
      <c r="G92" s="57" t="s">
        <v>859</v>
      </c>
    </row>
    <row r="93" spans="2:7" x14ac:dyDescent="0.25">
      <c r="B93" s="55" t="s">
        <v>986</v>
      </c>
      <c r="C93" s="56"/>
      <c r="D93" s="55" t="s">
        <v>986</v>
      </c>
      <c r="E93" s="56" t="s">
        <v>813</v>
      </c>
      <c r="F93" s="57" t="s">
        <v>841</v>
      </c>
      <c r="G93" s="57" t="s">
        <v>821</v>
      </c>
    </row>
    <row r="94" spans="2:7" x14ac:dyDescent="0.25">
      <c r="B94" s="55" t="s">
        <v>989</v>
      </c>
      <c r="C94" s="56" t="s">
        <v>990</v>
      </c>
      <c r="D94" s="55" t="s">
        <v>989</v>
      </c>
      <c r="E94" s="56" t="s">
        <v>813</v>
      </c>
      <c r="F94" s="57" t="s">
        <v>841</v>
      </c>
      <c r="G94" s="57" t="s">
        <v>838</v>
      </c>
    </row>
    <row r="95" spans="2:7" x14ac:dyDescent="0.25">
      <c r="B95" s="55" t="s">
        <v>991</v>
      </c>
      <c r="C95" s="56" t="s">
        <v>992</v>
      </c>
      <c r="D95" s="55" t="s">
        <v>991</v>
      </c>
      <c r="E95" s="56" t="s">
        <v>813</v>
      </c>
      <c r="F95" s="57" t="s">
        <v>841</v>
      </c>
      <c r="G95" s="57" t="s">
        <v>838</v>
      </c>
    </row>
    <row r="96" spans="2:7" ht="31.5" x14ac:dyDescent="0.25">
      <c r="B96" s="55" t="s">
        <v>993</v>
      </c>
      <c r="C96" s="54" t="s">
        <v>994</v>
      </c>
      <c r="D96" s="55" t="s">
        <v>993</v>
      </c>
      <c r="E96" s="54" t="s">
        <v>995</v>
      </c>
      <c r="F96" s="57" t="s">
        <v>841</v>
      </c>
      <c r="G96" s="57" t="s">
        <v>838</v>
      </c>
    </row>
    <row r="97" spans="2:7" ht="73.5" x14ac:dyDescent="0.25">
      <c r="B97" s="55" t="s">
        <v>993</v>
      </c>
      <c r="C97" s="54"/>
      <c r="D97" s="55" t="s">
        <v>993</v>
      </c>
      <c r="E97" s="54" t="s">
        <v>996</v>
      </c>
      <c r="F97" s="57" t="s">
        <v>841</v>
      </c>
      <c r="G97" s="57" t="s">
        <v>838</v>
      </c>
    </row>
    <row r="98" spans="2:7" ht="31.5" x14ac:dyDescent="0.25">
      <c r="B98" s="55" t="s">
        <v>993</v>
      </c>
      <c r="C98" s="54"/>
      <c r="D98" s="55" t="s">
        <v>993</v>
      </c>
      <c r="E98" s="54" t="s">
        <v>997</v>
      </c>
      <c r="F98" s="57" t="s">
        <v>841</v>
      </c>
      <c r="G98" s="57" t="s">
        <v>838</v>
      </c>
    </row>
    <row r="99" spans="2:7" x14ac:dyDescent="0.25">
      <c r="B99" s="55" t="s">
        <v>998</v>
      </c>
      <c r="C99" s="56" t="s">
        <v>999</v>
      </c>
      <c r="D99" s="55" t="s">
        <v>998</v>
      </c>
      <c r="E99" s="56" t="s">
        <v>813</v>
      </c>
      <c r="F99" s="57" t="s">
        <v>927</v>
      </c>
      <c r="G99" s="57" t="s">
        <v>928</v>
      </c>
    </row>
    <row r="100" spans="2:7" x14ac:dyDescent="0.25">
      <c r="B100" s="55" t="s">
        <v>1000</v>
      </c>
      <c r="C100" s="56" t="s">
        <v>1001</v>
      </c>
      <c r="D100" s="55" t="s">
        <v>1000</v>
      </c>
      <c r="E100" s="56" t="s">
        <v>813</v>
      </c>
      <c r="F100" s="57" t="s">
        <v>841</v>
      </c>
      <c r="G100" s="57" t="s">
        <v>838</v>
      </c>
    </row>
    <row r="101" spans="2:7" x14ac:dyDescent="0.25">
      <c r="B101" s="55" t="s">
        <v>1002</v>
      </c>
      <c r="C101" s="56" t="s">
        <v>1003</v>
      </c>
      <c r="D101" s="55" t="s">
        <v>1002</v>
      </c>
      <c r="E101" s="56" t="s">
        <v>813</v>
      </c>
      <c r="F101" s="57" t="s">
        <v>841</v>
      </c>
      <c r="G101" s="57" t="s">
        <v>838</v>
      </c>
    </row>
    <row r="102" spans="2:7" x14ac:dyDescent="0.25">
      <c r="B102" s="55" t="s">
        <v>1004</v>
      </c>
      <c r="C102" s="56" t="s">
        <v>1005</v>
      </c>
      <c r="D102" s="55" t="s">
        <v>1004</v>
      </c>
      <c r="E102" s="56" t="s">
        <v>813</v>
      </c>
      <c r="F102" s="57" t="s">
        <v>841</v>
      </c>
      <c r="G102" s="57" t="s">
        <v>838</v>
      </c>
    </row>
    <row r="103" spans="2:7" ht="73.5" x14ac:dyDescent="0.25">
      <c r="B103" s="55" t="s">
        <v>162</v>
      </c>
      <c r="C103" s="199" t="s">
        <v>1006</v>
      </c>
      <c r="D103" s="55" t="s">
        <v>162</v>
      </c>
      <c r="E103" s="54" t="s">
        <v>1007</v>
      </c>
      <c r="F103" s="57" t="s">
        <v>841</v>
      </c>
      <c r="G103" s="57" t="s">
        <v>838</v>
      </c>
    </row>
    <row r="104" spans="2:7" ht="147" x14ac:dyDescent="0.25">
      <c r="B104" s="55" t="s">
        <v>162</v>
      </c>
      <c r="C104" s="54"/>
      <c r="D104" s="55" t="s">
        <v>162</v>
      </c>
      <c r="E104" s="54" t="s">
        <v>1008</v>
      </c>
      <c r="F104" s="57" t="s">
        <v>1009</v>
      </c>
      <c r="G104" s="57" t="s">
        <v>1010</v>
      </c>
    </row>
    <row r="105" spans="2:7" ht="21" x14ac:dyDescent="0.25">
      <c r="B105" s="55" t="s">
        <v>163</v>
      </c>
      <c r="C105" s="54" t="s">
        <v>1011</v>
      </c>
      <c r="D105" s="55" t="s">
        <v>163</v>
      </c>
      <c r="E105" s="54" t="s">
        <v>1012</v>
      </c>
      <c r="F105" s="57" t="s">
        <v>841</v>
      </c>
      <c r="G105" s="57" t="s">
        <v>859</v>
      </c>
    </row>
    <row r="106" spans="2:7" ht="21" x14ac:dyDescent="0.25">
      <c r="B106" s="55" t="s">
        <v>1013</v>
      </c>
      <c r="C106" s="54" t="s">
        <v>1014</v>
      </c>
      <c r="D106" s="55" t="s">
        <v>1013</v>
      </c>
      <c r="E106" s="54" t="s">
        <v>1015</v>
      </c>
      <c r="F106" s="57" t="s">
        <v>841</v>
      </c>
      <c r="G106" s="57" t="s">
        <v>859</v>
      </c>
    </row>
    <row r="107" spans="2:7" ht="21" x14ac:dyDescent="0.25">
      <c r="B107" s="55" t="s">
        <v>1013</v>
      </c>
      <c r="C107" s="54"/>
      <c r="D107" s="55" t="s">
        <v>1013</v>
      </c>
      <c r="E107" s="54" t="s">
        <v>1016</v>
      </c>
      <c r="F107" s="57" t="s">
        <v>841</v>
      </c>
      <c r="G107" s="57" t="s">
        <v>859</v>
      </c>
    </row>
    <row r="108" spans="2:7" x14ac:dyDescent="0.25">
      <c r="B108" s="55" t="s">
        <v>1017</v>
      </c>
      <c r="C108" s="56" t="s">
        <v>1018</v>
      </c>
      <c r="D108" s="55" t="s">
        <v>1017</v>
      </c>
      <c r="E108" s="56" t="s">
        <v>813</v>
      </c>
      <c r="F108" s="58" t="s">
        <v>1019</v>
      </c>
      <c r="G108" s="58" t="s">
        <v>1020</v>
      </c>
    </row>
    <row r="109" spans="2:7" ht="52.5" x14ac:dyDescent="0.25">
      <c r="B109" s="55" t="s">
        <v>1021</v>
      </c>
      <c r="C109" s="54" t="s">
        <v>1022</v>
      </c>
      <c r="D109" s="55" t="s">
        <v>1021</v>
      </c>
      <c r="E109" s="54" t="s">
        <v>1023</v>
      </c>
      <c r="F109" s="57" t="s">
        <v>99</v>
      </c>
      <c r="G109" s="57" t="s">
        <v>99</v>
      </c>
    </row>
    <row r="110" spans="2:7" x14ac:dyDescent="0.25">
      <c r="B110" s="55" t="s">
        <v>1024</v>
      </c>
      <c r="C110" s="54" t="s">
        <v>1025</v>
      </c>
      <c r="D110" s="55" t="s">
        <v>1024</v>
      </c>
      <c r="E110" s="54" t="s">
        <v>813</v>
      </c>
      <c r="F110" s="57" t="s">
        <v>841</v>
      </c>
      <c r="G110" s="57" t="s">
        <v>1026</v>
      </c>
    </row>
    <row r="111" spans="2:7" ht="31.5" x14ac:dyDescent="0.25">
      <c r="B111" s="55" t="s">
        <v>1027</v>
      </c>
      <c r="C111" s="54" t="s">
        <v>1028</v>
      </c>
      <c r="D111" s="55" t="s">
        <v>1027</v>
      </c>
      <c r="E111" s="54" t="s">
        <v>1029</v>
      </c>
      <c r="F111" s="57" t="s">
        <v>960</v>
      </c>
      <c r="G111" s="57" t="s">
        <v>961</v>
      </c>
    </row>
    <row r="112" spans="2:7" ht="21" x14ac:dyDescent="0.25">
      <c r="B112" s="55" t="s">
        <v>1027</v>
      </c>
      <c r="C112" s="54"/>
      <c r="D112" s="55" t="s">
        <v>1027</v>
      </c>
      <c r="E112" s="54" t="s">
        <v>1030</v>
      </c>
      <c r="F112" s="57" t="s">
        <v>960</v>
      </c>
      <c r="G112" s="57" t="s">
        <v>963</v>
      </c>
    </row>
    <row r="113" spans="2:7" ht="21" x14ac:dyDescent="0.25">
      <c r="B113" s="55" t="s">
        <v>1027</v>
      </c>
      <c r="C113" s="54"/>
      <c r="D113" s="55" t="s">
        <v>1027</v>
      </c>
      <c r="E113" s="54" t="s">
        <v>1031</v>
      </c>
      <c r="F113" s="57" t="s">
        <v>960</v>
      </c>
      <c r="G113" s="57" t="s">
        <v>821</v>
      </c>
    </row>
    <row r="114" spans="2:7" ht="84" x14ac:dyDescent="0.25">
      <c r="B114" s="55" t="s">
        <v>1027</v>
      </c>
      <c r="C114" s="54"/>
      <c r="D114" s="55" t="s">
        <v>1027</v>
      </c>
      <c r="E114" s="54" t="s">
        <v>1032</v>
      </c>
      <c r="F114" s="57" t="s">
        <v>960</v>
      </c>
      <c r="G114" s="57" t="s">
        <v>859</v>
      </c>
    </row>
    <row r="115" spans="2:7" ht="52.5" x14ac:dyDescent="0.25">
      <c r="B115" s="55" t="s">
        <v>1033</v>
      </c>
      <c r="C115" s="54" t="s">
        <v>1034</v>
      </c>
      <c r="D115" s="55" t="s">
        <v>1033</v>
      </c>
      <c r="E115" s="54" t="s">
        <v>1035</v>
      </c>
      <c r="F115" s="57" t="s">
        <v>1019</v>
      </c>
      <c r="G115" s="57" t="s">
        <v>829</v>
      </c>
    </row>
    <row r="116" spans="2:7" ht="21" x14ac:dyDescent="0.25">
      <c r="B116" s="55" t="s">
        <v>1033</v>
      </c>
      <c r="C116" s="54"/>
      <c r="D116" s="55" t="s">
        <v>1033</v>
      </c>
      <c r="E116" s="54" t="s">
        <v>1036</v>
      </c>
      <c r="F116" s="57" t="s">
        <v>1019</v>
      </c>
      <c r="G116" s="57" t="s">
        <v>961</v>
      </c>
    </row>
    <row r="117" spans="2:7" ht="31.5" x14ac:dyDescent="0.25">
      <c r="B117" s="55" t="s">
        <v>1033</v>
      </c>
      <c r="C117" s="54"/>
      <c r="D117" s="55" t="s">
        <v>1033</v>
      </c>
      <c r="E117" s="54" t="s">
        <v>1037</v>
      </c>
      <c r="F117" s="57" t="s">
        <v>1019</v>
      </c>
      <c r="G117" s="57" t="s">
        <v>963</v>
      </c>
    </row>
    <row r="118" spans="2:7" ht="63" x14ac:dyDescent="0.25">
      <c r="B118" s="55" t="s">
        <v>1033</v>
      </c>
      <c r="C118" s="54"/>
      <c r="D118" s="55" t="s">
        <v>1033</v>
      </c>
      <c r="E118" s="54" t="s">
        <v>1038</v>
      </c>
      <c r="F118" s="57" t="s">
        <v>1019</v>
      </c>
      <c r="G118" s="57" t="s">
        <v>821</v>
      </c>
    </row>
    <row r="119" spans="2:7" ht="84" x14ac:dyDescent="0.25">
      <c r="B119" s="55" t="s">
        <v>1033</v>
      </c>
      <c r="C119" s="54"/>
      <c r="D119" s="55" t="s">
        <v>1033</v>
      </c>
      <c r="E119" s="54" t="s">
        <v>1039</v>
      </c>
      <c r="F119" s="57" t="s">
        <v>1019</v>
      </c>
      <c r="G119" s="57" t="s">
        <v>829</v>
      </c>
    </row>
    <row r="120" spans="2:7" ht="52.5" x14ac:dyDescent="0.25">
      <c r="B120" s="55" t="s">
        <v>1033</v>
      </c>
      <c r="C120" s="54"/>
      <c r="D120" s="55" t="s">
        <v>1033</v>
      </c>
      <c r="E120" s="54" t="s">
        <v>1040</v>
      </c>
      <c r="F120" s="58" t="s">
        <v>1041</v>
      </c>
      <c r="G120" s="58" t="s">
        <v>1017</v>
      </c>
    </row>
    <row r="121" spans="2:7" x14ac:dyDescent="0.25">
      <c r="B121" s="55" t="s">
        <v>1042</v>
      </c>
      <c r="C121" s="54" t="s">
        <v>1043</v>
      </c>
      <c r="D121" s="55" t="s">
        <v>1042</v>
      </c>
      <c r="E121" s="54" t="s">
        <v>813</v>
      </c>
      <c r="F121" s="57" t="s">
        <v>1019</v>
      </c>
      <c r="G121" s="57" t="s">
        <v>829</v>
      </c>
    </row>
    <row r="122" spans="2:7" x14ac:dyDescent="0.25">
      <c r="B122" s="55" t="s">
        <v>1044</v>
      </c>
      <c r="C122" s="54" t="s">
        <v>1045</v>
      </c>
      <c r="D122" s="55" t="s">
        <v>1044</v>
      </c>
      <c r="E122" s="54" t="s">
        <v>813</v>
      </c>
      <c r="F122" s="57" t="s">
        <v>1046</v>
      </c>
      <c r="G122" s="57" t="s">
        <v>838</v>
      </c>
    </row>
    <row r="123" spans="2:7" x14ac:dyDescent="0.25">
      <c r="B123" s="55" t="s">
        <v>1047</v>
      </c>
      <c r="C123" s="54" t="s">
        <v>1048</v>
      </c>
      <c r="D123" s="55" t="s">
        <v>1047</v>
      </c>
      <c r="E123" s="54" t="s">
        <v>813</v>
      </c>
      <c r="F123" s="57" t="s">
        <v>1019</v>
      </c>
      <c r="G123" s="57" t="s">
        <v>829</v>
      </c>
    </row>
    <row r="124" spans="2:7" x14ac:dyDescent="0.25">
      <c r="B124" s="55" t="s">
        <v>1049</v>
      </c>
      <c r="C124" s="54" t="s">
        <v>1050</v>
      </c>
      <c r="D124" s="55" t="s">
        <v>1049</v>
      </c>
      <c r="E124" s="54" t="s">
        <v>813</v>
      </c>
      <c r="F124" s="57" t="s">
        <v>1019</v>
      </c>
      <c r="G124" s="57" t="s">
        <v>829</v>
      </c>
    </row>
    <row r="125" spans="2:7" ht="52.5" x14ac:dyDescent="0.25">
      <c r="B125" s="55" t="s">
        <v>1051</v>
      </c>
      <c r="C125" s="54" t="s">
        <v>1052</v>
      </c>
      <c r="D125" s="55" t="s">
        <v>1051</v>
      </c>
      <c r="E125" s="54" t="s">
        <v>1053</v>
      </c>
      <c r="F125" s="57" t="s">
        <v>927</v>
      </c>
      <c r="G125" s="57" t="s">
        <v>928</v>
      </c>
    </row>
    <row r="126" spans="2:7" ht="31.5" x14ac:dyDescent="0.25">
      <c r="B126" s="55" t="s">
        <v>1051</v>
      </c>
      <c r="C126" s="54"/>
      <c r="D126" s="55" t="s">
        <v>1051</v>
      </c>
      <c r="E126" s="54" t="s">
        <v>1054</v>
      </c>
      <c r="F126" s="57" t="s">
        <v>927</v>
      </c>
      <c r="G126" s="57" t="s">
        <v>928</v>
      </c>
    </row>
    <row r="127" spans="2:7" ht="31.5" x14ac:dyDescent="0.25">
      <c r="B127" s="55" t="s">
        <v>1051</v>
      </c>
      <c r="C127" s="54"/>
      <c r="D127" s="55" t="s">
        <v>1051</v>
      </c>
      <c r="E127" s="54" t="s">
        <v>1055</v>
      </c>
      <c r="F127" s="57" t="s">
        <v>927</v>
      </c>
      <c r="G127" s="57" t="s">
        <v>928</v>
      </c>
    </row>
    <row r="128" spans="2:7" ht="31.5" x14ac:dyDescent="0.25">
      <c r="B128" s="55" t="s">
        <v>1051</v>
      </c>
      <c r="C128" s="54"/>
      <c r="D128" s="55" t="s">
        <v>1051</v>
      </c>
      <c r="E128" s="54" t="s">
        <v>1056</v>
      </c>
      <c r="F128" s="57" t="s">
        <v>927</v>
      </c>
      <c r="G128" s="57" t="s">
        <v>928</v>
      </c>
    </row>
    <row r="129" spans="2:7" x14ac:dyDescent="0.25">
      <c r="B129" s="55" t="s">
        <v>1057</v>
      </c>
      <c r="C129" s="54" t="s">
        <v>1058</v>
      </c>
      <c r="D129" s="55" t="s">
        <v>1057</v>
      </c>
      <c r="E129" s="54" t="s">
        <v>813</v>
      </c>
      <c r="F129" s="57" t="s">
        <v>927</v>
      </c>
      <c r="G129" s="57" t="s">
        <v>928</v>
      </c>
    </row>
    <row r="130" spans="2:7" ht="115.5" x14ac:dyDescent="0.25">
      <c r="B130" s="55" t="s">
        <v>1059</v>
      </c>
      <c r="C130" s="54" t="s">
        <v>1060</v>
      </c>
      <c r="D130" s="55" t="s">
        <v>1059</v>
      </c>
      <c r="E130" s="54" t="s">
        <v>1061</v>
      </c>
      <c r="F130" s="57" t="s">
        <v>1062</v>
      </c>
      <c r="G130" s="57" t="s">
        <v>1063</v>
      </c>
    </row>
    <row r="131" spans="2:7" ht="21" x14ac:dyDescent="0.25">
      <c r="B131" s="55" t="s">
        <v>1059</v>
      </c>
      <c r="C131" s="54"/>
      <c r="D131" s="55" t="s">
        <v>1059</v>
      </c>
      <c r="E131" s="54" t="s">
        <v>1064</v>
      </c>
      <c r="F131" s="57" t="s">
        <v>1062</v>
      </c>
      <c r="G131" s="57" t="s">
        <v>1063</v>
      </c>
    </row>
    <row r="132" spans="2:7" ht="21" x14ac:dyDescent="0.25">
      <c r="B132" s="55" t="s">
        <v>1059</v>
      </c>
      <c r="C132" s="56"/>
      <c r="D132" s="55" t="s">
        <v>1059</v>
      </c>
      <c r="E132" s="56" t="s">
        <v>1065</v>
      </c>
      <c r="F132" s="57" t="s">
        <v>1062</v>
      </c>
      <c r="G132" s="57" t="s">
        <v>1063</v>
      </c>
    </row>
    <row r="133" spans="2:7" ht="42" x14ac:dyDescent="0.25">
      <c r="B133" s="55" t="s">
        <v>1059</v>
      </c>
      <c r="C133" s="54"/>
      <c r="D133" s="55" t="s">
        <v>1059</v>
      </c>
      <c r="E133" s="54" t="s">
        <v>1066</v>
      </c>
      <c r="F133" s="57" t="s">
        <v>1062</v>
      </c>
      <c r="G133" s="57" t="s">
        <v>1063</v>
      </c>
    </row>
    <row r="134" spans="2:7" ht="42" x14ac:dyDescent="0.25">
      <c r="B134" s="55" t="s">
        <v>1059</v>
      </c>
      <c r="C134" s="54"/>
      <c r="D134" s="55" t="s">
        <v>1059</v>
      </c>
      <c r="E134" s="54" t="s">
        <v>1067</v>
      </c>
      <c r="F134" s="57" t="s">
        <v>1062</v>
      </c>
      <c r="G134" s="57" t="s">
        <v>1063</v>
      </c>
    </row>
    <row r="135" spans="2:7" ht="52.5" x14ac:dyDescent="0.25">
      <c r="B135" s="55" t="s">
        <v>1059</v>
      </c>
      <c r="C135" s="54"/>
      <c r="D135" s="55" t="s">
        <v>1059</v>
      </c>
      <c r="E135" s="54" t="s">
        <v>1068</v>
      </c>
      <c r="F135" s="57" t="s">
        <v>1062</v>
      </c>
      <c r="G135" s="57" t="s">
        <v>1063</v>
      </c>
    </row>
    <row r="136" spans="2:7" ht="42" x14ac:dyDescent="0.25">
      <c r="B136" s="55" t="s">
        <v>1069</v>
      </c>
      <c r="C136" s="54" t="s">
        <v>1070</v>
      </c>
      <c r="D136" s="55" t="s">
        <v>1069</v>
      </c>
      <c r="E136" s="54" t="s">
        <v>1071</v>
      </c>
      <c r="F136" s="57" t="s">
        <v>1062</v>
      </c>
      <c r="G136" s="57" t="s">
        <v>1063</v>
      </c>
    </row>
    <row r="137" spans="2:7" ht="31.5" x14ac:dyDescent="0.25">
      <c r="B137" s="55" t="s">
        <v>1069</v>
      </c>
      <c r="C137" s="54"/>
      <c r="D137" s="55" t="s">
        <v>1069</v>
      </c>
      <c r="E137" s="54" t="s">
        <v>1072</v>
      </c>
      <c r="F137" s="57" t="s">
        <v>1062</v>
      </c>
      <c r="G137" s="57" t="s">
        <v>1063</v>
      </c>
    </row>
    <row r="138" spans="2:7" ht="31.5" x14ac:dyDescent="0.25">
      <c r="B138" s="55" t="s">
        <v>1069</v>
      </c>
      <c r="C138" s="54"/>
      <c r="D138" s="55" t="s">
        <v>1069</v>
      </c>
      <c r="E138" s="54" t="s">
        <v>1073</v>
      </c>
      <c r="F138" s="57" t="s">
        <v>1062</v>
      </c>
      <c r="G138" s="57" t="s">
        <v>1063</v>
      </c>
    </row>
    <row r="139" spans="2:7" ht="31.5" x14ac:dyDescent="0.25">
      <c r="B139" s="55" t="s">
        <v>1069</v>
      </c>
      <c r="C139" s="54"/>
      <c r="D139" s="55" t="s">
        <v>1069</v>
      </c>
      <c r="E139" s="54" t="s">
        <v>1074</v>
      </c>
      <c r="F139" s="57" t="s">
        <v>1062</v>
      </c>
      <c r="G139" s="57" t="s">
        <v>1063</v>
      </c>
    </row>
    <row r="140" spans="2:7" x14ac:dyDescent="0.25">
      <c r="B140" s="55" t="s">
        <v>1075</v>
      </c>
      <c r="C140" s="54" t="s">
        <v>1076</v>
      </c>
      <c r="D140" s="55" t="s">
        <v>1075</v>
      </c>
      <c r="E140" s="54" t="s">
        <v>813</v>
      </c>
      <c r="F140" s="52" t="s">
        <v>1077</v>
      </c>
      <c r="G140" s="52" t="s">
        <v>838</v>
      </c>
    </row>
    <row r="141" spans="2:7" ht="21" x14ac:dyDescent="0.25">
      <c r="B141" s="55" t="s">
        <v>1078</v>
      </c>
      <c r="C141" s="54" t="s">
        <v>1079</v>
      </c>
      <c r="D141" s="55" t="s">
        <v>1078</v>
      </c>
      <c r="E141" s="54" t="s">
        <v>1080</v>
      </c>
      <c r="F141" s="52" t="s">
        <v>1077</v>
      </c>
      <c r="G141" s="52" t="s">
        <v>838</v>
      </c>
    </row>
    <row r="142" spans="2:7" ht="21" x14ac:dyDescent="0.25">
      <c r="B142" s="55" t="s">
        <v>1078</v>
      </c>
      <c r="C142" s="54"/>
      <c r="D142" s="55" t="s">
        <v>1078</v>
      </c>
      <c r="E142" s="54" t="s">
        <v>1081</v>
      </c>
      <c r="F142" s="52" t="s">
        <v>1077</v>
      </c>
      <c r="G142" s="52" t="s">
        <v>829</v>
      </c>
    </row>
    <row r="143" spans="2:7" ht="21" x14ac:dyDescent="0.25">
      <c r="B143" s="55" t="s">
        <v>1082</v>
      </c>
      <c r="C143" s="54" t="s">
        <v>1083</v>
      </c>
      <c r="D143" s="55" t="s">
        <v>1082</v>
      </c>
      <c r="E143" s="54" t="s">
        <v>1084</v>
      </c>
      <c r="F143" s="52" t="s">
        <v>1077</v>
      </c>
      <c r="G143" s="52" t="s">
        <v>838</v>
      </c>
    </row>
    <row r="144" spans="2:7" ht="105" customHeight="1" x14ac:dyDescent="0.25">
      <c r="B144" s="55" t="s">
        <v>1085</v>
      </c>
      <c r="C144" s="54" t="s">
        <v>1086</v>
      </c>
      <c r="D144" s="55" t="s">
        <v>1085</v>
      </c>
      <c r="E144" s="54" t="s">
        <v>1087</v>
      </c>
      <c r="F144" s="52" t="s">
        <v>1088</v>
      </c>
      <c r="G144" s="52" t="s">
        <v>829</v>
      </c>
    </row>
    <row r="145" spans="2:7" ht="31.5" x14ac:dyDescent="0.25">
      <c r="B145" s="55" t="s">
        <v>1085</v>
      </c>
      <c r="C145" s="54"/>
      <c r="D145" s="55" t="s">
        <v>1085</v>
      </c>
      <c r="E145" s="54" t="s">
        <v>1089</v>
      </c>
      <c r="F145" s="52" t="s">
        <v>1088</v>
      </c>
      <c r="G145" s="52" t="s">
        <v>829</v>
      </c>
    </row>
    <row r="146" spans="2:7" ht="52.5" x14ac:dyDescent="0.25">
      <c r="B146" s="55" t="s">
        <v>1090</v>
      </c>
      <c r="C146" s="54" t="s">
        <v>1091</v>
      </c>
      <c r="D146" s="55" t="s">
        <v>1090</v>
      </c>
      <c r="E146" s="54" t="s">
        <v>1092</v>
      </c>
      <c r="F146" s="57" t="s">
        <v>1019</v>
      </c>
      <c r="G146" s="57" t="s">
        <v>829</v>
      </c>
    </row>
    <row r="147" spans="2:7" ht="21" x14ac:dyDescent="0.25">
      <c r="B147" s="55" t="s">
        <v>1090</v>
      </c>
      <c r="C147" s="54"/>
      <c r="D147" s="55" t="s">
        <v>1090</v>
      </c>
      <c r="E147" s="54" t="s">
        <v>1093</v>
      </c>
      <c r="F147" s="57" t="s">
        <v>1094</v>
      </c>
      <c r="G147" s="57" t="s">
        <v>1095</v>
      </c>
    </row>
    <row r="148" spans="2:7" ht="31.5" x14ac:dyDescent="0.25">
      <c r="B148" s="55" t="s">
        <v>1090</v>
      </c>
      <c r="C148" s="54"/>
      <c r="D148" s="55" t="s">
        <v>1090</v>
      </c>
      <c r="E148" s="54" t="s">
        <v>1096</v>
      </c>
      <c r="F148" s="57" t="s">
        <v>1094</v>
      </c>
      <c r="G148" s="57" t="s">
        <v>1095</v>
      </c>
    </row>
    <row r="149" spans="2:7" ht="126" x14ac:dyDescent="0.25">
      <c r="B149" s="55" t="s">
        <v>1090</v>
      </c>
      <c r="C149" s="54"/>
      <c r="D149" s="55" t="s">
        <v>1090</v>
      </c>
      <c r="E149" s="54" t="s">
        <v>1097</v>
      </c>
      <c r="F149" s="57" t="s">
        <v>1019</v>
      </c>
      <c r="G149" s="57" t="s">
        <v>963</v>
      </c>
    </row>
    <row r="150" spans="2:7" x14ac:dyDescent="0.25">
      <c r="B150" s="55" t="s">
        <v>1098</v>
      </c>
      <c r="C150" s="56" t="s">
        <v>1099</v>
      </c>
      <c r="D150" s="55" t="s">
        <v>1098</v>
      </c>
      <c r="E150" s="56" t="s">
        <v>1100</v>
      </c>
      <c r="F150" s="57" t="s">
        <v>1101</v>
      </c>
      <c r="G150" s="57" t="s">
        <v>1102</v>
      </c>
    </row>
    <row r="151" spans="2:7" x14ac:dyDescent="0.25">
      <c r="B151" s="55" t="s">
        <v>1103</v>
      </c>
      <c r="C151" s="56" t="s">
        <v>1104</v>
      </c>
      <c r="D151" s="55" t="s">
        <v>1103</v>
      </c>
      <c r="E151" s="56" t="s">
        <v>813</v>
      </c>
      <c r="F151" s="57" t="s">
        <v>1101</v>
      </c>
      <c r="G151" s="57" t="s">
        <v>1105</v>
      </c>
    </row>
    <row r="152" spans="2:7" ht="126" x14ac:dyDescent="0.25">
      <c r="B152" s="55" t="s">
        <v>1106</v>
      </c>
      <c r="C152" s="54" t="s">
        <v>1107</v>
      </c>
      <c r="D152" s="55" t="s">
        <v>1106</v>
      </c>
      <c r="E152" s="54" t="s">
        <v>1108</v>
      </c>
      <c r="F152" s="57" t="s">
        <v>1109</v>
      </c>
      <c r="G152" s="57" t="s">
        <v>963</v>
      </c>
    </row>
    <row r="153" spans="2:7" ht="52.5" x14ac:dyDescent="0.25">
      <c r="B153" s="55" t="s">
        <v>1106</v>
      </c>
      <c r="C153" s="54"/>
      <c r="D153" s="55" t="s">
        <v>1106</v>
      </c>
      <c r="E153" s="54" t="s">
        <v>1110</v>
      </c>
      <c r="F153" s="57" t="s">
        <v>1109</v>
      </c>
      <c r="G153" s="57" t="s">
        <v>963</v>
      </c>
    </row>
    <row r="154" spans="2:7" ht="21" x14ac:dyDescent="0.25">
      <c r="B154" s="55" t="s">
        <v>1106</v>
      </c>
      <c r="C154" s="54"/>
      <c r="D154" s="55" t="s">
        <v>1106</v>
      </c>
      <c r="E154" s="54" t="s">
        <v>1111</v>
      </c>
      <c r="F154" s="57" t="s">
        <v>1109</v>
      </c>
      <c r="G154" s="57" t="s">
        <v>963</v>
      </c>
    </row>
    <row r="155" spans="2:7" ht="21" x14ac:dyDescent="0.25">
      <c r="B155" s="55" t="s">
        <v>1106</v>
      </c>
      <c r="C155" s="54"/>
      <c r="D155" s="55" t="s">
        <v>1106</v>
      </c>
      <c r="E155" s="54" t="s">
        <v>1112</v>
      </c>
      <c r="F155" s="57" t="s">
        <v>1109</v>
      </c>
      <c r="G155" s="57" t="s">
        <v>963</v>
      </c>
    </row>
    <row r="156" spans="2:7" ht="42" x14ac:dyDescent="0.25">
      <c r="B156" s="55" t="s">
        <v>1106</v>
      </c>
      <c r="C156" s="54"/>
      <c r="D156" s="55" t="s">
        <v>1106</v>
      </c>
      <c r="E156" s="54" t="s">
        <v>1113</v>
      </c>
      <c r="F156" s="57" t="s">
        <v>1109</v>
      </c>
      <c r="G156" s="57" t="s">
        <v>963</v>
      </c>
    </row>
    <row r="157" spans="2:7" x14ac:dyDescent="0.25">
      <c r="B157" s="55" t="s">
        <v>1114</v>
      </c>
      <c r="C157" s="56" t="s">
        <v>1115</v>
      </c>
      <c r="D157" s="55" t="s">
        <v>1114</v>
      </c>
      <c r="E157" s="56" t="s">
        <v>813</v>
      </c>
      <c r="F157" s="57" t="s">
        <v>1019</v>
      </c>
      <c r="G157" s="57" t="s">
        <v>829</v>
      </c>
    </row>
    <row r="158" spans="2:7" x14ac:dyDescent="0.25">
      <c r="B158" s="55" t="s">
        <v>1116</v>
      </c>
      <c r="C158" s="56" t="s">
        <v>1117</v>
      </c>
      <c r="D158" s="55" t="s">
        <v>1116</v>
      </c>
      <c r="E158" s="56" t="s">
        <v>813</v>
      </c>
      <c r="F158" s="57" t="s">
        <v>1019</v>
      </c>
      <c r="G158" s="57" t="s">
        <v>829</v>
      </c>
    </row>
    <row r="159" spans="2:7" ht="42" x14ac:dyDescent="0.25">
      <c r="B159" s="55" t="s">
        <v>1118</v>
      </c>
      <c r="C159" s="54" t="s">
        <v>1119</v>
      </c>
      <c r="D159" s="55" t="s">
        <v>1118</v>
      </c>
      <c r="E159" s="54" t="s">
        <v>1120</v>
      </c>
      <c r="F159" s="57" t="s">
        <v>1019</v>
      </c>
      <c r="G159" s="57" t="s">
        <v>829</v>
      </c>
    </row>
    <row r="160" spans="2:7" x14ac:dyDescent="0.25">
      <c r="B160" s="55" t="s">
        <v>1121</v>
      </c>
      <c r="C160" s="56" t="s">
        <v>1122</v>
      </c>
      <c r="D160" s="55" t="s">
        <v>1121</v>
      </c>
      <c r="E160" s="56" t="s">
        <v>813</v>
      </c>
      <c r="F160" s="57" t="s">
        <v>1019</v>
      </c>
      <c r="G160" s="57" t="s">
        <v>829</v>
      </c>
    </row>
    <row r="161" spans="2:7" ht="42" x14ac:dyDescent="0.25">
      <c r="B161" s="55" t="s">
        <v>1123</v>
      </c>
      <c r="C161" s="54" t="s">
        <v>1124</v>
      </c>
      <c r="D161" s="55" t="s">
        <v>1123</v>
      </c>
      <c r="E161" s="54" t="s">
        <v>1125</v>
      </c>
      <c r="F161" s="58" t="s">
        <v>1019</v>
      </c>
      <c r="G161" s="58" t="s">
        <v>829</v>
      </c>
    </row>
    <row r="162" spans="2:7" ht="31.5" x14ac:dyDescent="0.25">
      <c r="B162" s="55" t="s">
        <v>1126</v>
      </c>
      <c r="C162" s="54" t="s">
        <v>1127</v>
      </c>
      <c r="D162" s="55" t="s">
        <v>1126</v>
      </c>
      <c r="E162" s="54" t="s">
        <v>1128</v>
      </c>
      <c r="F162" s="57" t="s">
        <v>1019</v>
      </c>
      <c r="G162" s="59" t="s">
        <v>752</v>
      </c>
    </row>
    <row r="163" spans="2:7" ht="21" x14ac:dyDescent="0.25">
      <c r="B163" s="55" t="s">
        <v>1129</v>
      </c>
      <c r="C163" s="54" t="s">
        <v>1130</v>
      </c>
      <c r="D163" s="55" t="s">
        <v>1129</v>
      </c>
      <c r="E163" s="54" t="s">
        <v>1131</v>
      </c>
      <c r="F163" s="53" t="s">
        <v>1019</v>
      </c>
      <c r="G163" s="57" t="s">
        <v>752</v>
      </c>
    </row>
    <row r="164" spans="2:7" ht="31.5" x14ac:dyDescent="0.25">
      <c r="B164" s="55" t="s">
        <v>1129</v>
      </c>
      <c r="C164" s="54"/>
      <c r="D164" s="55" t="s">
        <v>1129</v>
      </c>
      <c r="E164" s="54" t="s">
        <v>1132</v>
      </c>
      <c r="F164" s="57" t="s">
        <v>1019</v>
      </c>
      <c r="G164" s="52" t="s">
        <v>117</v>
      </c>
    </row>
    <row r="165" spans="2:7" ht="63" x14ac:dyDescent="0.25">
      <c r="B165" s="55" t="s">
        <v>1133</v>
      </c>
      <c r="C165" s="54" t="s">
        <v>1134</v>
      </c>
      <c r="D165" s="55" t="s">
        <v>1133</v>
      </c>
      <c r="E165" s="54" t="s">
        <v>1135</v>
      </c>
      <c r="F165" s="57" t="s">
        <v>1019</v>
      </c>
      <c r="G165" s="57" t="s">
        <v>117</v>
      </c>
    </row>
    <row r="166" spans="2:7" ht="21" x14ac:dyDescent="0.25">
      <c r="B166" s="55" t="s">
        <v>1133</v>
      </c>
      <c r="C166" s="54"/>
      <c r="D166" s="55" t="s">
        <v>1133</v>
      </c>
      <c r="E166" s="54" t="s">
        <v>1136</v>
      </c>
      <c r="F166" s="57" t="s">
        <v>1019</v>
      </c>
      <c r="G166" s="57" t="s">
        <v>117</v>
      </c>
    </row>
    <row r="167" spans="2:7" x14ac:dyDescent="0.25">
      <c r="B167" s="55" t="s">
        <v>1137</v>
      </c>
      <c r="C167" s="56" t="s">
        <v>1138</v>
      </c>
      <c r="D167" s="55" t="s">
        <v>1137</v>
      </c>
      <c r="E167" s="56" t="s">
        <v>813</v>
      </c>
      <c r="F167" s="57" t="s">
        <v>1019</v>
      </c>
      <c r="G167" s="57" t="s">
        <v>752</v>
      </c>
    </row>
    <row r="168" spans="2:7" x14ac:dyDescent="0.25">
      <c r="B168" s="55" t="s">
        <v>1139</v>
      </c>
      <c r="C168" s="56" t="s">
        <v>1140</v>
      </c>
      <c r="D168" s="55" t="s">
        <v>1139</v>
      </c>
      <c r="E168" s="56" t="s">
        <v>813</v>
      </c>
      <c r="F168" s="57" t="s">
        <v>99</v>
      </c>
      <c r="G168" s="57" t="s">
        <v>99</v>
      </c>
    </row>
  </sheetData>
  <autoFilter ref="B6:E168" xr:uid="{5AC5FC0C-4907-4C96-BC28-332C65B42BF9}"/>
  <mergeCells count="6">
    <mergeCell ref="B3:G3"/>
    <mergeCell ref="B4:G4"/>
    <mergeCell ref="B5:C5"/>
    <mergeCell ref="F5:F6"/>
    <mergeCell ref="G5:G6"/>
    <mergeCell ref="D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eb8f5e-a47d-44d1-aeb2-f4a826ad0a84" xsi:nil="true"/>
    <lcf76f155ced4ddcb4097134ff3c332f xmlns="b50dd865-54b3-454c-a64b-0b7ba4435e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784F08884A244E81CD473C7886C213" ma:contentTypeVersion="11" ma:contentTypeDescription="Een nieuw document maken." ma:contentTypeScope="" ma:versionID="4a652225208aa13a1ffc1e08def62850">
  <xsd:schema xmlns:xsd="http://www.w3.org/2001/XMLSchema" xmlns:xs="http://www.w3.org/2001/XMLSchema" xmlns:p="http://schemas.microsoft.com/office/2006/metadata/properties" xmlns:ns2="b50dd865-54b3-454c-a64b-0b7ba4435e21" xmlns:ns3="5beb8f5e-a47d-44d1-aeb2-f4a826ad0a84" targetNamespace="http://schemas.microsoft.com/office/2006/metadata/properties" ma:root="true" ma:fieldsID="a40c1d0f3b82300d5625707fd59e0584" ns2:_="" ns3:_="">
    <xsd:import namespace="b50dd865-54b3-454c-a64b-0b7ba4435e21"/>
    <xsd:import namespace="5beb8f5e-a47d-44d1-aeb2-f4a826ad0a8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dd865-54b3-454c-a64b-0b7ba4435e2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d978017c-6fd6-4897-ae52-b948e9ad0c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b8f5e-a47d-44d1-aeb2-f4a826ad0a8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40a0836-183f-4c4f-94e3-157bfd3a42ea}" ma:internalName="TaxCatchAll" ma:showField="CatchAllData" ma:web="5beb8f5e-a47d-44d1-aeb2-f4a826ad0a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6182E-1E11-498B-810E-B95D916681D1}">
  <ds:schemaRefs>
    <ds:schemaRef ds:uri="http://schemas.microsoft.com/sharepoint/v3/contenttype/forms"/>
  </ds:schemaRefs>
</ds:datastoreItem>
</file>

<file path=customXml/itemProps2.xml><?xml version="1.0" encoding="utf-8"?>
<ds:datastoreItem xmlns:ds="http://schemas.openxmlformats.org/officeDocument/2006/customXml" ds:itemID="{A419383D-919E-4777-8FA3-6426BCE16149}">
  <ds:schemaRefs>
    <ds:schemaRef ds:uri="http://schemas.microsoft.com/office/2006/metadata/properties"/>
    <ds:schemaRef ds:uri="http://schemas.microsoft.com/office/infopath/2007/PartnerControls"/>
    <ds:schemaRef ds:uri="5beb8f5e-a47d-44d1-aeb2-f4a826ad0a84"/>
    <ds:schemaRef ds:uri="b50dd865-54b3-454c-a64b-0b7ba4435e21"/>
  </ds:schemaRefs>
</ds:datastoreItem>
</file>

<file path=customXml/itemProps3.xml><?xml version="1.0" encoding="utf-8"?>
<ds:datastoreItem xmlns:ds="http://schemas.openxmlformats.org/officeDocument/2006/customXml" ds:itemID="{F88CA391-D509-4B7D-99F7-285CA8045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dd865-54b3-454c-a64b-0b7ba4435e21"/>
    <ds:schemaRef ds:uri="5beb8f5e-a47d-44d1-aeb2-f4a826ad0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Keuzes</vt:lpstr>
      <vt:lpstr>Cbw (NIS2) Control Framework</vt:lpstr>
      <vt:lpstr>ISMS evaluatie</vt:lpstr>
      <vt:lpstr>Resultaten</vt:lpstr>
      <vt:lpstr>Volwassenheid beheersmaatregel</vt:lpstr>
      <vt:lpstr>Template</vt:lpstr>
      <vt:lpstr>Mapping Uitvoeringsverordening</vt:lpstr>
      <vt:lpstr>Mapping BIO2</vt:lpstr>
      <vt:lpstr>Mapping DORA</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Hummel, E (Edwin) (ADR/IT)</dc:creator>
  <cp:keywords/>
  <dc:description/>
  <cp:lastModifiedBy>Sandeep Gangaram Panday</cp:lastModifiedBy>
  <cp:revision/>
  <dcterms:created xsi:type="dcterms:W3CDTF">2025-05-01T11:29:20Z</dcterms:created>
  <dcterms:modified xsi:type="dcterms:W3CDTF">2025-09-26T08:49:57Z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8eb1ba-53af-4455-b09d-818c8f42fbe3_Enabled">
    <vt:lpwstr>true</vt:lpwstr>
  </property>
  <property fmtid="{D5CDD505-2E9C-101B-9397-08002B2CF9AE}" pid="3" name="MSIP_Label_798eb1ba-53af-4455-b09d-818c8f42fbe3_SetDate">
    <vt:lpwstr>2025-05-01T11:29:29Z</vt:lpwstr>
  </property>
  <property fmtid="{D5CDD505-2E9C-101B-9397-08002B2CF9AE}" pid="4" name="MSIP_Label_798eb1ba-53af-4455-b09d-818c8f42fbe3_Method">
    <vt:lpwstr>Standard</vt:lpwstr>
  </property>
  <property fmtid="{D5CDD505-2E9C-101B-9397-08002B2CF9AE}" pid="5" name="MSIP_Label_798eb1ba-53af-4455-b09d-818c8f42fbe3_Name">
    <vt:lpwstr>FIN-ADR-Rijksoverheid</vt:lpwstr>
  </property>
  <property fmtid="{D5CDD505-2E9C-101B-9397-08002B2CF9AE}" pid="6" name="MSIP_Label_798eb1ba-53af-4455-b09d-818c8f42fbe3_SiteId">
    <vt:lpwstr>84712536-f524-40a0-913b-5d25ba502732</vt:lpwstr>
  </property>
  <property fmtid="{D5CDD505-2E9C-101B-9397-08002B2CF9AE}" pid="7" name="MSIP_Label_798eb1ba-53af-4455-b09d-818c8f42fbe3_ActionId">
    <vt:lpwstr>575d9823-f0cf-4899-8b8e-28aaf59fe628</vt:lpwstr>
  </property>
  <property fmtid="{D5CDD505-2E9C-101B-9397-08002B2CF9AE}" pid="8" name="MSIP_Label_798eb1ba-53af-4455-b09d-818c8f42fbe3_ContentBits">
    <vt:lpwstr>0</vt:lpwstr>
  </property>
  <property fmtid="{D5CDD505-2E9C-101B-9397-08002B2CF9AE}" pid="9" name="ContentTypeId">
    <vt:lpwstr>0x01010000784F08884A244E81CD473C7886C213</vt:lpwstr>
  </property>
  <property fmtid="{D5CDD505-2E9C-101B-9397-08002B2CF9AE}" pid="10" name="MediaServiceImageTags">
    <vt:lpwstr/>
  </property>
</Properties>
</file>