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defaultThemeVersion="166925"/>
  <mc:AlternateContent xmlns:mc="http://schemas.openxmlformats.org/markup-compatibility/2006">
    <mc:Choice Requires="x15">
      <x15ac:absPath xmlns:x15ac="http://schemas.microsoft.com/office/spreadsheetml/2010/11/ac" url="M:\Johan Scheffe\INTAC\"/>
    </mc:Choice>
  </mc:AlternateContent>
  <xr:revisionPtr revIDLastSave="0" documentId="8_{25920277-C125-4E5A-A987-38AADFC446BD}" xr6:coauthVersionLast="47" xr6:coauthVersionMax="47" xr10:uidLastSave="{00000000-0000-0000-0000-000000000000}"/>
  <bookViews>
    <workbookView xWindow="-108" yWindow="-108" windowWidth="23256" windowHeight="14016" xr2:uid="{6D1FC10C-41F4-4D27-8D5F-B9F9F74D0D78}"/>
  </bookViews>
  <sheets>
    <sheet name="Basistabel" sheetId="4" r:id="rId1"/>
    <sheet name="Export" sheetId="6" r:id="rId2"/>
    <sheet name="Invul" sheetId="2" r:id="rId3"/>
    <sheet name="Rapportage" sheetId="82" r:id="rId4"/>
  </sheets>
  <definedNames>
    <definedName name="_xlnm._FilterDatabase" localSheetId="0" hidden="1">Basistabel!$A$1:$K$991</definedName>
    <definedName name="_xlnm._FilterDatabase" localSheetId="2" hidden="1">Invul!$A$1:$Z$73</definedName>
    <definedName name="_xlnm.Print_Area" localSheetId="2">Invul!$J$1:$U$12</definedName>
    <definedName name="_xlnm.Print_Area" localSheetId="3">Rapportage!$D$1:$L$139</definedName>
  </definedNames>
  <calcPr calcId="19102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D10" i="2" l="1"/>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4" i="2"/>
  <c r="D5" i="2"/>
  <c r="D6" i="2"/>
  <c r="D7" i="2"/>
  <c r="D8" i="2"/>
  <c r="D9" i="2"/>
  <c r="D3" i="2"/>
  <c r="K137" i="82"/>
  <c r="E137" i="82"/>
  <c r="L137" i="82" l="1"/>
  <c r="K135" i="82"/>
  <c r="K136" i="82"/>
  <c r="K134" i="82"/>
  <c r="K128" i="82"/>
  <c r="K129" i="82"/>
  <c r="K130" i="82"/>
  <c r="K131" i="82"/>
  <c r="K127" i="82"/>
  <c r="K123" i="82"/>
  <c r="K124" i="82"/>
  <c r="K122" i="82"/>
  <c r="K119" i="82"/>
  <c r="K118" i="82"/>
  <c r="K117" i="82" s="1"/>
  <c r="K104" i="82"/>
  <c r="K105" i="82"/>
  <c r="K106" i="82"/>
  <c r="K107" i="82"/>
  <c r="K108" i="82"/>
  <c r="K109" i="82"/>
  <c r="K110" i="82"/>
  <c r="K111" i="82"/>
  <c r="K112" i="82"/>
  <c r="K113" i="82"/>
  <c r="K114" i="82"/>
  <c r="K115" i="82"/>
  <c r="K103" i="82"/>
  <c r="K97" i="82"/>
  <c r="K98" i="82"/>
  <c r="K99" i="82"/>
  <c r="K100" i="82"/>
  <c r="K96" i="82"/>
  <c r="K89" i="82"/>
  <c r="K90" i="82"/>
  <c r="K91" i="82"/>
  <c r="K92" i="82"/>
  <c r="K93" i="82"/>
  <c r="K88" i="82"/>
  <c r="K84" i="82"/>
  <c r="K85" i="82"/>
  <c r="K83" i="82"/>
  <c r="K76" i="82"/>
  <c r="K77" i="82"/>
  <c r="K78" i="82"/>
  <c r="K79" i="82"/>
  <c r="K80" i="82"/>
  <c r="K75" i="82"/>
  <c r="K70" i="82"/>
  <c r="K71" i="82"/>
  <c r="K72" i="82"/>
  <c r="K69" i="82"/>
  <c r="K66" i="82"/>
  <c r="K65" i="82"/>
  <c r="K64" i="82" s="1"/>
  <c r="K57" i="82"/>
  <c r="K58" i="82"/>
  <c r="K59" i="82"/>
  <c r="K60" i="82"/>
  <c r="K61" i="82"/>
  <c r="K62" i="82"/>
  <c r="K56" i="82"/>
  <c r="K52" i="82"/>
  <c r="K53" i="82"/>
  <c r="K51" i="82"/>
  <c r="K47" i="82"/>
  <c r="K48" i="82"/>
  <c r="K46" i="82"/>
  <c r="K39" i="82"/>
  <c r="K40" i="82"/>
  <c r="K41" i="82"/>
  <c r="K42" i="82"/>
  <c r="K43" i="82"/>
  <c r="K38" i="82"/>
  <c r="K37" i="82" s="1"/>
  <c r="O79" i="82"/>
  <c r="E136" i="82"/>
  <c r="L136" i="82" s="1"/>
  <c r="E135" i="82"/>
  <c r="E134" i="82"/>
  <c r="E131" i="82"/>
  <c r="E130" i="82"/>
  <c r="L130" i="82" s="1"/>
  <c r="E129" i="82"/>
  <c r="L129" i="82" s="1"/>
  <c r="E128" i="82"/>
  <c r="E127" i="82"/>
  <c r="E124" i="82"/>
  <c r="L124" i="82" s="1"/>
  <c r="E123" i="82"/>
  <c r="E122" i="82"/>
  <c r="E119" i="82"/>
  <c r="L119" i="82" s="1"/>
  <c r="E118" i="82"/>
  <c r="E115" i="82"/>
  <c r="L115" i="82" s="1"/>
  <c r="E114" i="82"/>
  <c r="L114" i="82" s="1"/>
  <c r="E113" i="82"/>
  <c r="E112" i="82"/>
  <c r="E111" i="82"/>
  <c r="E110" i="82"/>
  <c r="L110" i="82" s="1"/>
  <c r="E109" i="82"/>
  <c r="L109" i="82" s="1"/>
  <c r="E108" i="82"/>
  <c r="L108" i="82" s="1"/>
  <c r="E107" i="82"/>
  <c r="L107" i="82" s="1"/>
  <c r="E106" i="82"/>
  <c r="L106" i="82" s="1"/>
  <c r="E105" i="82"/>
  <c r="E104" i="82"/>
  <c r="E103" i="82"/>
  <c r="E100" i="82"/>
  <c r="E99" i="82"/>
  <c r="L99" i="82" s="1"/>
  <c r="E98" i="82"/>
  <c r="E97" i="82"/>
  <c r="L97" i="82" s="1"/>
  <c r="E96" i="82"/>
  <c r="E93" i="82"/>
  <c r="E92" i="82"/>
  <c r="E91" i="82"/>
  <c r="E90" i="82"/>
  <c r="E89" i="82"/>
  <c r="E88" i="82"/>
  <c r="E85" i="82"/>
  <c r="L85" i="82" s="1"/>
  <c r="E84" i="82"/>
  <c r="L84" i="82" s="1"/>
  <c r="E83" i="82"/>
  <c r="E80" i="82"/>
  <c r="E79" i="82"/>
  <c r="E78" i="82"/>
  <c r="L78" i="82" s="1"/>
  <c r="E77" i="82"/>
  <c r="L77" i="82" s="1"/>
  <c r="E76" i="82"/>
  <c r="L76" i="82" s="1"/>
  <c r="E75" i="82"/>
  <c r="E72" i="82"/>
  <c r="L72" i="82" s="1"/>
  <c r="E71" i="82"/>
  <c r="E70" i="82"/>
  <c r="E69" i="82"/>
  <c r="E66" i="82"/>
  <c r="L66" i="82" s="1"/>
  <c r="E65" i="82"/>
  <c r="E62" i="82"/>
  <c r="L62" i="82" s="1"/>
  <c r="E61" i="82"/>
  <c r="L61" i="82" s="1"/>
  <c r="E60" i="82"/>
  <c r="L60" i="82" s="1"/>
  <c r="E59" i="82"/>
  <c r="E58" i="82"/>
  <c r="E57" i="82"/>
  <c r="E56" i="82"/>
  <c r="E53" i="82"/>
  <c r="L53" i="82" s="1"/>
  <c r="E52" i="82"/>
  <c r="E51" i="82"/>
  <c r="E48" i="82"/>
  <c r="E47" i="82"/>
  <c r="E46" i="82"/>
  <c r="E38" i="82"/>
  <c r="E43" i="82"/>
  <c r="E42" i="82"/>
  <c r="L42" i="82" s="1"/>
  <c r="E41" i="82"/>
  <c r="E40" i="82"/>
  <c r="L40" i="82" s="1"/>
  <c r="E39" i="82"/>
  <c r="L39" i="82" s="1"/>
  <c r="C4" i="2"/>
  <c r="E4" i="2" s="1"/>
  <c r="C5" i="2"/>
  <c r="I5" i="2" s="1"/>
  <c r="C6" i="2"/>
  <c r="E6" i="2" s="1"/>
  <c r="C7" i="2"/>
  <c r="E7" i="2" s="1"/>
  <c r="C8" i="2"/>
  <c r="I8" i="2" s="1"/>
  <c r="C9" i="2"/>
  <c r="E9" i="2" s="1"/>
  <c r="C10" i="2"/>
  <c r="E10" i="2" s="1"/>
  <c r="C11" i="2"/>
  <c r="E11" i="2" s="1"/>
  <c r="C12" i="2"/>
  <c r="E12" i="2" s="1"/>
  <c r="C13" i="2"/>
  <c r="H13" i="2" s="1"/>
  <c r="C14" i="2"/>
  <c r="E14" i="2" s="1"/>
  <c r="C15" i="2"/>
  <c r="F15" i="2" s="1"/>
  <c r="C16" i="2"/>
  <c r="I16" i="2" s="1"/>
  <c r="C17" i="2"/>
  <c r="E17" i="2" s="1"/>
  <c r="C18" i="2"/>
  <c r="G18" i="2" s="1"/>
  <c r="C19" i="2"/>
  <c r="E19" i="2" s="1"/>
  <c r="C20" i="2"/>
  <c r="E20" i="2" s="1"/>
  <c r="C21" i="2"/>
  <c r="H21" i="2" s="1"/>
  <c r="C22" i="2"/>
  <c r="E22" i="2" s="1"/>
  <c r="C23" i="2"/>
  <c r="F23" i="2" s="1"/>
  <c r="C24" i="2"/>
  <c r="I24" i="2" s="1"/>
  <c r="C25" i="2"/>
  <c r="E25" i="2" s="1"/>
  <c r="C26" i="2"/>
  <c r="G26" i="2" s="1"/>
  <c r="C27" i="2"/>
  <c r="E27" i="2" s="1"/>
  <c r="C28" i="2"/>
  <c r="E28" i="2" s="1"/>
  <c r="C29" i="2"/>
  <c r="H29" i="2" s="1"/>
  <c r="C30" i="2"/>
  <c r="E30" i="2" s="1"/>
  <c r="C31" i="2"/>
  <c r="F31" i="2" s="1"/>
  <c r="C32" i="2"/>
  <c r="I32" i="2" s="1"/>
  <c r="C33" i="2"/>
  <c r="E33" i="2" s="1"/>
  <c r="C34" i="2"/>
  <c r="G34" i="2" s="1"/>
  <c r="C35" i="2"/>
  <c r="E35" i="2" s="1"/>
  <c r="C36" i="2"/>
  <c r="E36" i="2" s="1"/>
  <c r="C37" i="2"/>
  <c r="H37" i="2" s="1"/>
  <c r="C38" i="2"/>
  <c r="E38" i="2" s="1"/>
  <c r="C39" i="2"/>
  <c r="F39" i="2" s="1"/>
  <c r="C40" i="2"/>
  <c r="I40" i="2" s="1"/>
  <c r="C41" i="2"/>
  <c r="E41" i="2" s="1"/>
  <c r="C42" i="2"/>
  <c r="G42" i="2" s="1"/>
  <c r="C43" i="2"/>
  <c r="E43" i="2" s="1"/>
  <c r="C44" i="2"/>
  <c r="E44" i="2" s="1"/>
  <c r="C45" i="2"/>
  <c r="H45" i="2" s="1"/>
  <c r="C46" i="2"/>
  <c r="E46" i="2" s="1"/>
  <c r="C47" i="2"/>
  <c r="F47" i="2" s="1"/>
  <c r="C48" i="2"/>
  <c r="I48" i="2" s="1"/>
  <c r="C49" i="2"/>
  <c r="E49" i="2" s="1"/>
  <c r="C50" i="2"/>
  <c r="G50" i="2" s="1"/>
  <c r="C51" i="2"/>
  <c r="E51" i="2" s="1"/>
  <c r="C52" i="2"/>
  <c r="E52" i="2" s="1"/>
  <c r="C53" i="2"/>
  <c r="H53" i="2" s="1"/>
  <c r="C54" i="2"/>
  <c r="E54" i="2" s="1"/>
  <c r="C55" i="2"/>
  <c r="F55" i="2" s="1"/>
  <c r="C56" i="2"/>
  <c r="I56" i="2" s="1"/>
  <c r="C57" i="2"/>
  <c r="E57" i="2" s="1"/>
  <c r="C58" i="2"/>
  <c r="G58" i="2" s="1"/>
  <c r="C59" i="2"/>
  <c r="E59" i="2" s="1"/>
  <c r="C60" i="2"/>
  <c r="E60" i="2" s="1"/>
  <c r="C61" i="2"/>
  <c r="H61" i="2" s="1"/>
  <c r="C62" i="2"/>
  <c r="E62" i="2" s="1"/>
  <c r="C63" i="2"/>
  <c r="F63" i="2" s="1"/>
  <c r="C64" i="2"/>
  <c r="I64" i="2" s="1"/>
  <c r="C65" i="2"/>
  <c r="E65" i="2" s="1"/>
  <c r="C66" i="2"/>
  <c r="G66" i="2" s="1"/>
  <c r="C67" i="2"/>
  <c r="E67" i="2" s="1"/>
  <c r="C68" i="2"/>
  <c r="E68" i="2" s="1"/>
  <c r="C69" i="2"/>
  <c r="H69" i="2" s="1"/>
  <c r="C70" i="2"/>
  <c r="E70" i="2" s="1"/>
  <c r="C71" i="2"/>
  <c r="F71" i="2" s="1"/>
  <c r="C72" i="2"/>
  <c r="I72" i="2" s="1"/>
  <c r="C73" i="2"/>
  <c r="E73" i="2" s="1"/>
  <c r="C3" i="2"/>
  <c r="G3" i="2" s="1"/>
  <c r="D72" i="6" a="1"/>
  <c r="D72" i="6" s="1"/>
  <c r="D71" i="6" a="1"/>
  <c r="D71" i="6" s="1"/>
  <c r="D70" i="6" a="1"/>
  <c r="D70" i="6" s="1"/>
  <c r="D69" i="6" a="1"/>
  <c r="D69" i="6" s="1"/>
  <c r="D68" i="6" a="1"/>
  <c r="D68" i="6" s="1"/>
  <c r="D67" i="6" a="1"/>
  <c r="D67" i="6" s="1"/>
  <c r="D66" i="6" a="1"/>
  <c r="D66" i="6" s="1"/>
  <c r="D65" i="6" a="1"/>
  <c r="D65" i="6" s="1"/>
  <c r="D64" i="6" a="1"/>
  <c r="D64" i="6" s="1"/>
  <c r="D63" i="6" a="1"/>
  <c r="D63" i="6" s="1"/>
  <c r="D62" i="6" a="1"/>
  <c r="D62" i="6" s="1"/>
  <c r="D61" i="6" a="1"/>
  <c r="D61" i="6" s="1"/>
  <c r="D60" i="6" a="1"/>
  <c r="D60" i="6" s="1"/>
  <c r="D59" i="6" a="1"/>
  <c r="D59" i="6" s="1"/>
  <c r="D58" i="6" a="1"/>
  <c r="D58" i="6" s="1"/>
  <c r="D57" i="6" a="1"/>
  <c r="D57" i="6" s="1"/>
  <c r="D56" i="6" a="1"/>
  <c r="D56" i="6" s="1"/>
  <c r="D55" i="6" a="1"/>
  <c r="D55" i="6" s="1"/>
  <c r="D54" i="6" a="1"/>
  <c r="D54" i="6" s="1"/>
  <c r="D53" i="6" a="1"/>
  <c r="D53" i="6" s="1"/>
  <c r="D52" i="6" a="1"/>
  <c r="D52" i="6" s="1"/>
  <c r="D51" i="6" a="1"/>
  <c r="D51" i="6" s="1"/>
  <c r="D50" i="6" a="1"/>
  <c r="D50" i="6" s="1"/>
  <c r="D49" i="6" a="1"/>
  <c r="D49" i="6" s="1"/>
  <c r="D48" i="6" a="1"/>
  <c r="D48" i="6" s="1"/>
  <c r="D47" i="6" a="1"/>
  <c r="D47" i="6" s="1"/>
  <c r="D46" i="6" a="1"/>
  <c r="D46" i="6" s="1"/>
  <c r="D45" i="6" a="1"/>
  <c r="D45" i="6" s="1"/>
  <c r="D44" i="6" a="1"/>
  <c r="D44" i="6" s="1"/>
  <c r="D43" i="6" a="1"/>
  <c r="D43" i="6" s="1"/>
  <c r="D42" i="6" a="1"/>
  <c r="D42" i="6" s="1"/>
  <c r="D41" i="6" a="1"/>
  <c r="D41" i="6" s="1"/>
  <c r="D40" i="6" a="1"/>
  <c r="D40" i="6" s="1"/>
  <c r="D39" i="6" a="1"/>
  <c r="D39" i="6" s="1"/>
  <c r="D38" i="6" a="1"/>
  <c r="D38" i="6" s="1"/>
  <c r="D37" i="6" a="1"/>
  <c r="D37" i="6" s="1"/>
  <c r="D36" i="6" a="1"/>
  <c r="D36" i="6" s="1"/>
  <c r="D35" i="6" a="1"/>
  <c r="D35" i="6" s="1"/>
  <c r="D34" i="6" a="1"/>
  <c r="D34" i="6" s="1"/>
  <c r="D33" i="6" a="1"/>
  <c r="D33" i="6" s="1"/>
  <c r="D32" i="6" a="1"/>
  <c r="D32" i="6" s="1"/>
  <c r="D31" i="6" a="1"/>
  <c r="D31" i="6" s="1"/>
  <c r="D30" i="6" a="1"/>
  <c r="D30" i="6" s="1"/>
  <c r="D29" i="6" a="1"/>
  <c r="D29" i="6" s="1"/>
  <c r="D28" i="6" a="1"/>
  <c r="D28" i="6" s="1"/>
  <c r="D27" i="6" a="1"/>
  <c r="D27" i="6" s="1"/>
  <c r="D26" i="6" a="1"/>
  <c r="D26" i="6" s="1"/>
  <c r="D25" i="6" a="1"/>
  <c r="D25" i="6" s="1"/>
  <c r="D24" i="6" a="1"/>
  <c r="D24" i="6" s="1"/>
  <c r="D23" i="6" a="1"/>
  <c r="D23" i="6" s="1"/>
  <c r="D22" i="6" a="1"/>
  <c r="D22" i="6" s="1"/>
  <c r="D21" i="6" a="1"/>
  <c r="D21" i="6" s="1"/>
  <c r="D20" i="6" a="1"/>
  <c r="D20" i="6" s="1"/>
  <c r="D19" i="6" a="1"/>
  <c r="D19" i="6" s="1"/>
  <c r="D18" i="6" a="1"/>
  <c r="D18" i="6" s="1"/>
  <c r="D17" i="6" a="1"/>
  <c r="D17" i="6" s="1"/>
  <c r="D16" i="6" a="1"/>
  <c r="D16" i="6" s="1"/>
  <c r="D15" i="6" a="1"/>
  <c r="D15" i="6" s="1"/>
  <c r="D14" i="6" a="1"/>
  <c r="D14" i="6" s="1"/>
  <c r="D13" i="6" a="1"/>
  <c r="D13" i="6" s="1"/>
  <c r="D12" i="6" a="1"/>
  <c r="D12" i="6" s="1"/>
  <c r="D11" i="6" a="1"/>
  <c r="D11" i="6" s="1"/>
  <c r="D10" i="6" a="1"/>
  <c r="D10" i="6" s="1"/>
  <c r="D9" i="6" a="1"/>
  <c r="D9" i="6" s="1"/>
  <c r="D8" i="6" a="1"/>
  <c r="D8" i="6" s="1"/>
  <c r="D7" i="6" a="1"/>
  <c r="D7" i="6" s="1"/>
  <c r="D6" i="6" a="1"/>
  <c r="D6" i="6" s="1"/>
  <c r="D5" i="6" a="1"/>
  <c r="D5" i="6" s="1"/>
  <c r="D4" i="6" a="1"/>
  <c r="D4" i="6" s="1"/>
  <c r="D3" i="6" a="1"/>
  <c r="D3" i="6" s="1"/>
  <c r="D2" i="6" a="1"/>
  <c r="D2" i="6" s="1"/>
  <c r="A72" i="6"/>
  <c r="A71" i="6"/>
  <c r="A70" i="6"/>
  <c r="A69" i="6"/>
  <c r="A68" i="6"/>
  <c r="A67" i="6"/>
  <c r="A66" i="6"/>
  <c r="A65" i="6"/>
  <c r="A64" i="6"/>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3" i="6"/>
  <c r="A12" i="6"/>
  <c r="A10" i="6"/>
  <c r="A9" i="6"/>
  <c r="B72" i="6"/>
  <c r="B71" i="6"/>
  <c r="B70" i="6"/>
  <c r="B69" i="6"/>
  <c r="B68" i="6"/>
  <c r="B67" i="6"/>
  <c r="B66" i="6"/>
  <c r="B65" i="6"/>
  <c r="B64" i="6"/>
  <c r="B63" i="6"/>
  <c r="B62" i="6"/>
  <c r="B61" i="6"/>
  <c r="B60" i="6"/>
  <c r="B59" i="6"/>
  <c r="B58" i="6"/>
  <c r="B57" i="6"/>
  <c r="B56" i="6"/>
  <c r="B55" i="6"/>
  <c r="B54" i="6"/>
  <c r="B53" i="6"/>
  <c r="B52" i="6"/>
  <c r="B51" i="6"/>
  <c r="B50" i="6"/>
  <c r="B49" i="6"/>
  <c r="B48" i="6"/>
  <c r="B47" i="6"/>
  <c r="A7" i="6"/>
  <c r="A6" i="6"/>
  <c r="A5" i="6"/>
  <c r="A4" i="6"/>
  <c r="A3"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B3" i="6"/>
  <c r="B2" i="6"/>
  <c r="Q55" i="2" l="1"/>
  <c r="K95" i="82"/>
  <c r="L41" i="82"/>
  <c r="L52" i="82"/>
  <c r="L98" i="82"/>
  <c r="K50" i="82"/>
  <c r="L128" i="82"/>
  <c r="E3" i="2"/>
  <c r="K82" i="82"/>
  <c r="K126" i="82"/>
  <c r="K74" i="82"/>
  <c r="L91" i="82"/>
  <c r="L90" i="82"/>
  <c r="L123" i="82"/>
  <c r="L135" i="82"/>
  <c r="K121" i="82"/>
  <c r="K133" i="82"/>
  <c r="L48" i="82"/>
  <c r="L96" i="82"/>
  <c r="E95" i="82"/>
  <c r="E50" i="82"/>
  <c r="L51" i="82"/>
  <c r="L89" i="82"/>
  <c r="L131" i="82"/>
  <c r="L134" i="82"/>
  <c r="E133" i="82"/>
  <c r="L38" i="82"/>
  <c r="E37" i="82"/>
  <c r="L37" i="82" s="1"/>
  <c r="L57" i="82"/>
  <c r="L69" i="82"/>
  <c r="E68" i="82"/>
  <c r="L79" i="82"/>
  <c r="L103" i="82"/>
  <c r="E102" i="82"/>
  <c r="L111" i="82"/>
  <c r="K55" i="82"/>
  <c r="L46" i="82"/>
  <c r="E45" i="82"/>
  <c r="L58" i="82"/>
  <c r="L70" i="82"/>
  <c r="L80" i="82"/>
  <c r="L92" i="82"/>
  <c r="L104" i="82"/>
  <c r="L112" i="82"/>
  <c r="K68" i="82"/>
  <c r="K102" i="82"/>
  <c r="L75" i="82"/>
  <c r="E74" i="82"/>
  <c r="L88" i="82"/>
  <c r="E87" i="82"/>
  <c r="L118" i="82"/>
  <c r="E117" i="82"/>
  <c r="L117" i="82" s="1"/>
  <c r="E64" i="82"/>
  <c r="L64" i="82" s="1"/>
  <c r="L65" i="82"/>
  <c r="K87" i="82"/>
  <c r="L43" i="82"/>
  <c r="L56" i="82"/>
  <c r="E55" i="82"/>
  <c r="L100" i="82"/>
  <c r="E121" i="82"/>
  <c r="L121" i="82" s="1"/>
  <c r="L122" i="82"/>
  <c r="L47" i="82"/>
  <c r="L59" i="82"/>
  <c r="L71" i="82"/>
  <c r="L83" i="82"/>
  <c r="E82" i="82"/>
  <c r="L93" i="82"/>
  <c r="L105" i="82"/>
  <c r="L113" i="82"/>
  <c r="L127" i="82"/>
  <c r="E126" i="82"/>
  <c r="L126" i="82" s="1"/>
  <c r="K45" i="82"/>
  <c r="F40" i="2"/>
  <c r="H72" i="2"/>
  <c r="H70" i="2"/>
  <c r="H38" i="2"/>
  <c r="F32" i="2"/>
  <c r="F64" i="2"/>
  <c r="I27" i="2"/>
  <c r="I59" i="2"/>
  <c r="F18" i="2"/>
  <c r="F50" i="2"/>
  <c r="H16" i="2"/>
  <c r="H48" i="2"/>
  <c r="F42" i="2"/>
  <c r="I67" i="2"/>
  <c r="F58" i="2"/>
  <c r="F48" i="2"/>
  <c r="G37" i="2"/>
  <c r="F26" i="2"/>
  <c r="F16" i="2"/>
  <c r="G29" i="2"/>
  <c r="H5" i="2"/>
  <c r="H66" i="2"/>
  <c r="H56" i="2"/>
  <c r="H46" i="2"/>
  <c r="I35" i="2"/>
  <c r="H24" i="2"/>
  <c r="H14" i="2"/>
  <c r="F5" i="2"/>
  <c r="F66" i="2"/>
  <c r="F56" i="2"/>
  <c r="G45" i="2"/>
  <c r="F34" i="2"/>
  <c r="F24" i="2"/>
  <c r="G13" i="2"/>
  <c r="G61" i="2"/>
  <c r="G69" i="2"/>
  <c r="E5" i="2"/>
  <c r="H64" i="2"/>
  <c r="H54" i="2"/>
  <c r="I43" i="2"/>
  <c r="H32" i="2"/>
  <c r="H22" i="2"/>
  <c r="I11" i="2"/>
  <c r="G53" i="2"/>
  <c r="G21" i="2"/>
  <c r="F72" i="2"/>
  <c r="H62" i="2"/>
  <c r="I51" i="2"/>
  <c r="H40" i="2"/>
  <c r="H30" i="2"/>
  <c r="I19" i="2"/>
  <c r="H3" i="2"/>
  <c r="I3" i="2"/>
  <c r="G72" i="2"/>
  <c r="I70" i="2"/>
  <c r="F69" i="2"/>
  <c r="H67" i="2"/>
  <c r="E66" i="2"/>
  <c r="G64" i="2"/>
  <c r="I62" i="2"/>
  <c r="F61" i="2"/>
  <c r="H59" i="2"/>
  <c r="E58" i="2"/>
  <c r="G56" i="2"/>
  <c r="I54" i="2"/>
  <c r="F53" i="2"/>
  <c r="H51" i="2"/>
  <c r="E50" i="2"/>
  <c r="G48" i="2"/>
  <c r="I46" i="2"/>
  <c r="F45" i="2"/>
  <c r="H43" i="2"/>
  <c r="E42" i="2"/>
  <c r="G40" i="2"/>
  <c r="I38" i="2"/>
  <c r="F37" i="2"/>
  <c r="H35" i="2"/>
  <c r="E34" i="2"/>
  <c r="G32" i="2"/>
  <c r="I30" i="2"/>
  <c r="F29" i="2"/>
  <c r="H27" i="2"/>
  <c r="E26" i="2"/>
  <c r="G24" i="2"/>
  <c r="I22" i="2"/>
  <c r="F21" i="2"/>
  <c r="H19" i="2"/>
  <c r="E18" i="2"/>
  <c r="G16" i="2"/>
  <c r="I14" i="2"/>
  <c r="F13" i="2"/>
  <c r="H11" i="2"/>
  <c r="E63" i="2"/>
  <c r="E47" i="2"/>
  <c r="E39" i="2"/>
  <c r="E31" i="2"/>
  <c r="I73" i="2"/>
  <c r="E69" i="2"/>
  <c r="G67" i="2"/>
  <c r="I65" i="2"/>
  <c r="E61" i="2"/>
  <c r="G59" i="2"/>
  <c r="I57" i="2"/>
  <c r="E53" i="2"/>
  <c r="G51" i="2"/>
  <c r="I49" i="2"/>
  <c r="E45" i="2"/>
  <c r="G43" i="2"/>
  <c r="I41" i="2"/>
  <c r="E37" i="2"/>
  <c r="G35" i="2"/>
  <c r="I33" i="2"/>
  <c r="E29" i="2"/>
  <c r="G27" i="2"/>
  <c r="I25" i="2"/>
  <c r="E21" i="2"/>
  <c r="G19" i="2"/>
  <c r="I17" i="2"/>
  <c r="E13" i="2"/>
  <c r="G11" i="2"/>
  <c r="E15" i="2"/>
  <c r="H73" i="2"/>
  <c r="E72" i="2"/>
  <c r="G70" i="2"/>
  <c r="I68" i="2"/>
  <c r="F67" i="2"/>
  <c r="H65" i="2"/>
  <c r="E64" i="2"/>
  <c r="G62" i="2"/>
  <c r="I60" i="2"/>
  <c r="F59" i="2"/>
  <c r="H57" i="2"/>
  <c r="E56" i="2"/>
  <c r="G54" i="2"/>
  <c r="I52" i="2"/>
  <c r="F51" i="2"/>
  <c r="H49" i="2"/>
  <c r="E48" i="2"/>
  <c r="G46" i="2"/>
  <c r="I44" i="2"/>
  <c r="F43" i="2"/>
  <c r="H41" i="2"/>
  <c r="E40" i="2"/>
  <c r="G38" i="2"/>
  <c r="I36" i="2"/>
  <c r="F35" i="2"/>
  <c r="H33" i="2"/>
  <c r="E32" i="2"/>
  <c r="G30" i="2"/>
  <c r="I28" i="2"/>
  <c r="F27" i="2"/>
  <c r="H25" i="2"/>
  <c r="E24" i="2"/>
  <c r="G22" i="2"/>
  <c r="I20" i="2"/>
  <c r="F19" i="2"/>
  <c r="H17" i="2"/>
  <c r="E16" i="2"/>
  <c r="G14" i="2"/>
  <c r="I12" i="2"/>
  <c r="F11" i="2"/>
  <c r="G73" i="2"/>
  <c r="I71" i="2"/>
  <c r="F70" i="2"/>
  <c r="H68" i="2"/>
  <c r="G65" i="2"/>
  <c r="I63" i="2"/>
  <c r="F62" i="2"/>
  <c r="H60" i="2"/>
  <c r="G57" i="2"/>
  <c r="I55" i="2"/>
  <c r="F54" i="2"/>
  <c r="H52" i="2"/>
  <c r="G49" i="2"/>
  <c r="I47" i="2"/>
  <c r="F46" i="2"/>
  <c r="H44" i="2"/>
  <c r="G41" i="2"/>
  <c r="I39" i="2"/>
  <c r="F38" i="2"/>
  <c r="H36" i="2"/>
  <c r="G33" i="2"/>
  <c r="I31" i="2"/>
  <c r="F30" i="2"/>
  <c r="H28" i="2"/>
  <c r="G25" i="2"/>
  <c r="I23" i="2"/>
  <c r="F22" i="2"/>
  <c r="H20" i="2"/>
  <c r="G17" i="2"/>
  <c r="I15" i="2"/>
  <c r="F14" i="2"/>
  <c r="H12" i="2"/>
  <c r="E55" i="2"/>
  <c r="F73" i="2"/>
  <c r="H71" i="2"/>
  <c r="G68" i="2"/>
  <c r="I66" i="2"/>
  <c r="F65" i="2"/>
  <c r="H63" i="2"/>
  <c r="G60" i="2"/>
  <c r="I58" i="2"/>
  <c r="F57" i="2"/>
  <c r="H55" i="2"/>
  <c r="G52" i="2"/>
  <c r="I50" i="2"/>
  <c r="F49" i="2"/>
  <c r="H47" i="2"/>
  <c r="G44" i="2"/>
  <c r="I42" i="2"/>
  <c r="F41" i="2"/>
  <c r="H39" i="2"/>
  <c r="G36" i="2"/>
  <c r="I34" i="2"/>
  <c r="F33" i="2"/>
  <c r="H31" i="2"/>
  <c r="G28" i="2"/>
  <c r="I26" i="2"/>
  <c r="F25" i="2"/>
  <c r="H23" i="2"/>
  <c r="G20" i="2"/>
  <c r="I18" i="2"/>
  <c r="F17" i="2"/>
  <c r="H15" i="2"/>
  <c r="G12" i="2"/>
  <c r="H10" i="2"/>
  <c r="E71" i="2"/>
  <c r="E23" i="2"/>
  <c r="G71" i="2"/>
  <c r="I69" i="2"/>
  <c r="F68" i="2"/>
  <c r="G63" i="2"/>
  <c r="I61" i="2"/>
  <c r="F60" i="2"/>
  <c r="H58" i="2"/>
  <c r="G55" i="2"/>
  <c r="I53" i="2"/>
  <c r="F52" i="2"/>
  <c r="H50" i="2"/>
  <c r="G47" i="2"/>
  <c r="I45" i="2"/>
  <c r="F44" i="2"/>
  <c r="H42" i="2"/>
  <c r="G39" i="2"/>
  <c r="I37" i="2"/>
  <c r="F36" i="2"/>
  <c r="H34" i="2"/>
  <c r="G31" i="2"/>
  <c r="I29" i="2"/>
  <c r="F28" i="2"/>
  <c r="H26" i="2"/>
  <c r="G23" i="2"/>
  <c r="I21" i="2"/>
  <c r="F20" i="2"/>
  <c r="H18" i="2"/>
  <c r="G15" i="2"/>
  <c r="I13" i="2"/>
  <c r="F12" i="2"/>
  <c r="G10" i="2"/>
  <c r="H7" i="2"/>
  <c r="I9" i="2"/>
  <c r="I10" i="2"/>
  <c r="F10" i="2"/>
  <c r="H9" i="2"/>
  <c r="G9" i="2"/>
  <c r="F9" i="2"/>
  <c r="H8" i="2"/>
  <c r="G8" i="2"/>
  <c r="F8" i="2"/>
  <c r="E8" i="2"/>
  <c r="I7" i="2"/>
  <c r="G7" i="2"/>
  <c r="F7" i="2"/>
  <c r="I6" i="2"/>
  <c r="H6" i="2"/>
  <c r="G6" i="2"/>
  <c r="F6" i="2"/>
  <c r="G5" i="2"/>
  <c r="I4" i="2"/>
  <c r="H4" i="2"/>
  <c r="G4" i="2"/>
  <c r="F4" i="2"/>
  <c r="F3" i="2"/>
  <c r="V67" i="2"/>
  <c r="V17" i="2"/>
  <c r="T65" i="2"/>
  <c r="X57" i="2"/>
  <c r="T56" i="2"/>
  <c r="Q72" i="2"/>
  <c r="T40" i="2"/>
  <c r="U48" i="2"/>
  <c r="U63" i="2"/>
  <c r="V35" i="2"/>
  <c r="V26" i="2"/>
  <c r="Z64" i="2"/>
  <c r="Y53" i="2"/>
  <c r="X42" i="2"/>
  <c r="Z30" i="2"/>
  <c r="Z22" i="2"/>
  <c r="X10" i="2"/>
  <c r="X73" i="2"/>
  <c r="W62" i="2"/>
  <c r="V51" i="2"/>
  <c r="X41" i="2"/>
  <c r="W30" i="2"/>
  <c r="Z21" i="2"/>
  <c r="Z9" i="2"/>
  <c r="Z72" i="2"/>
  <c r="Y61" i="2"/>
  <c r="X50" i="2"/>
  <c r="Z40" i="2"/>
  <c r="W29" i="2"/>
  <c r="W21" i="2"/>
  <c r="Z8" i="2"/>
  <c r="W46" i="2"/>
  <c r="W70" i="2"/>
  <c r="V59" i="2"/>
  <c r="X49" i="2"/>
  <c r="W38" i="2"/>
  <c r="Y27" i="2"/>
  <c r="Y18" i="2"/>
  <c r="W8" i="2"/>
  <c r="Y69" i="2"/>
  <c r="X58" i="2"/>
  <c r="Z48" i="2"/>
  <c r="Y37" i="2"/>
  <c r="V27" i="2"/>
  <c r="Y17" i="2"/>
  <c r="W6" i="2"/>
  <c r="X66" i="2"/>
  <c r="Z56" i="2"/>
  <c r="Y45" i="2"/>
  <c r="X33" i="2"/>
  <c r="X25" i="2"/>
  <c r="V16" i="2"/>
  <c r="X65" i="2"/>
  <c r="W54" i="2"/>
  <c r="V43" i="2"/>
  <c r="X32" i="2"/>
  <c r="X24" i="2"/>
  <c r="X11" i="2"/>
  <c r="Z71" i="2"/>
  <c r="Y68" i="2"/>
  <c r="Z63" i="2"/>
  <c r="Y60" i="2"/>
  <c r="Z55" i="2"/>
  <c r="Y52" i="2"/>
  <c r="Z47" i="2"/>
  <c r="Y44" i="2"/>
  <c r="Z39" i="2"/>
  <c r="Y36" i="2"/>
  <c r="W20" i="2"/>
  <c r="W73" i="2"/>
  <c r="Y71" i="2"/>
  <c r="V70" i="2"/>
  <c r="X68" i="2"/>
  <c r="Z66" i="2"/>
  <c r="W65" i="2"/>
  <c r="Y63" i="2"/>
  <c r="V62" i="2"/>
  <c r="X60" i="2"/>
  <c r="Z58" i="2"/>
  <c r="W57" i="2"/>
  <c r="Y55" i="2"/>
  <c r="V54" i="2"/>
  <c r="X52" i="2"/>
  <c r="Z50" i="2"/>
  <c r="W49" i="2"/>
  <c r="Y47" i="2"/>
  <c r="V46" i="2"/>
  <c r="X44" i="2"/>
  <c r="Z42" i="2"/>
  <c r="W41" i="2"/>
  <c r="Y39" i="2"/>
  <c r="V38" i="2"/>
  <c r="X36" i="2"/>
  <c r="Z33" i="2"/>
  <c r="W32" i="2"/>
  <c r="Y30" i="2"/>
  <c r="V29" i="2"/>
  <c r="X27" i="2"/>
  <c r="Z25" i="2"/>
  <c r="W24" i="2"/>
  <c r="Y21" i="2"/>
  <c r="V20" i="2"/>
  <c r="X17" i="2"/>
  <c r="Z11" i="2"/>
  <c r="W10" i="2"/>
  <c r="Y8" i="2"/>
  <c r="Z4" i="2"/>
  <c r="V73" i="2"/>
  <c r="X71" i="2"/>
  <c r="Z69" i="2"/>
  <c r="W68" i="2"/>
  <c r="Y66" i="2"/>
  <c r="V65" i="2"/>
  <c r="X63" i="2"/>
  <c r="Z61" i="2"/>
  <c r="W60" i="2"/>
  <c r="Y58" i="2"/>
  <c r="V57" i="2"/>
  <c r="X55" i="2"/>
  <c r="Z53" i="2"/>
  <c r="W52" i="2"/>
  <c r="Y50" i="2"/>
  <c r="V49" i="2"/>
  <c r="X47" i="2"/>
  <c r="Z45" i="2"/>
  <c r="W44" i="2"/>
  <c r="Y42" i="2"/>
  <c r="V41" i="2"/>
  <c r="X39" i="2"/>
  <c r="Z37" i="2"/>
  <c r="W36" i="2"/>
  <c r="Y33" i="2"/>
  <c r="V32" i="2"/>
  <c r="X30" i="2"/>
  <c r="Z28" i="2"/>
  <c r="W27" i="2"/>
  <c r="Y25" i="2"/>
  <c r="V24" i="2"/>
  <c r="X21" i="2"/>
  <c r="Z18" i="2"/>
  <c r="W17" i="2"/>
  <c r="Y11" i="2"/>
  <c r="V10" i="2"/>
  <c r="X8" i="2"/>
  <c r="W71" i="2"/>
  <c r="V68" i="2"/>
  <c r="W63" i="2"/>
  <c r="V60" i="2"/>
  <c r="W55" i="2"/>
  <c r="V52" i="2"/>
  <c r="W47" i="2"/>
  <c r="V44" i="2"/>
  <c r="W39" i="2"/>
  <c r="V36" i="2"/>
  <c r="Z31" i="2"/>
  <c r="Y28" i="2"/>
  <c r="Y72" i="2"/>
  <c r="V71" i="2"/>
  <c r="X69" i="2"/>
  <c r="Z67" i="2"/>
  <c r="W66" i="2"/>
  <c r="Y64" i="2"/>
  <c r="V63" i="2"/>
  <c r="X61" i="2"/>
  <c r="Z59" i="2"/>
  <c r="W58" i="2"/>
  <c r="Y56" i="2"/>
  <c r="V55" i="2"/>
  <c r="X53" i="2"/>
  <c r="Z51" i="2"/>
  <c r="W50" i="2"/>
  <c r="Y48" i="2"/>
  <c r="V47" i="2"/>
  <c r="X45" i="2"/>
  <c r="Z43" i="2"/>
  <c r="W42" i="2"/>
  <c r="Y40" i="2"/>
  <c r="V39" i="2"/>
  <c r="X37" i="2"/>
  <c r="Z35" i="2"/>
  <c r="W33" i="2"/>
  <c r="Y31" i="2"/>
  <c r="V30" i="2"/>
  <c r="X28" i="2"/>
  <c r="Z26" i="2"/>
  <c r="W25" i="2"/>
  <c r="Y22" i="2"/>
  <c r="V21" i="2"/>
  <c r="X18" i="2"/>
  <c r="Z16" i="2"/>
  <c r="W11" i="2"/>
  <c r="Y9" i="2"/>
  <c r="V8" i="2"/>
  <c r="Q39" i="2"/>
  <c r="X72" i="2"/>
  <c r="Z70" i="2"/>
  <c r="W69" i="2"/>
  <c r="Y67" i="2"/>
  <c r="V66" i="2"/>
  <c r="X64" i="2"/>
  <c r="Z62" i="2"/>
  <c r="W61" i="2"/>
  <c r="Y59" i="2"/>
  <c r="V58" i="2"/>
  <c r="X56" i="2"/>
  <c r="Z54" i="2"/>
  <c r="W53" i="2"/>
  <c r="Y51" i="2"/>
  <c r="V50" i="2"/>
  <c r="X48" i="2"/>
  <c r="Z46" i="2"/>
  <c r="W45" i="2"/>
  <c r="Y43" i="2"/>
  <c r="V42" i="2"/>
  <c r="X40" i="2"/>
  <c r="Z38" i="2"/>
  <c r="W37" i="2"/>
  <c r="Y35" i="2"/>
  <c r="V33" i="2"/>
  <c r="X31" i="2"/>
  <c r="Z29" i="2"/>
  <c r="W28" i="2"/>
  <c r="Y26" i="2"/>
  <c r="V25" i="2"/>
  <c r="X22" i="2"/>
  <c r="Z20" i="2"/>
  <c r="W18" i="2"/>
  <c r="Y16" i="2"/>
  <c r="V11" i="2"/>
  <c r="X9" i="2"/>
  <c r="Z6" i="2"/>
  <c r="Z73" i="2"/>
  <c r="W72" i="2"/>
  <c r="Y70" i="2"/>
  <c r="V69" i="2"/>
  <c r="X67" i="2"/>
  <c r="Z65" i="2"/>
  <c r="W64" i="2"/>
  <c r="Y62" i="2"/>
  <c r="V61" i="2"/>
  <c r="X59" i="2"/>
  <c r="Z57" i="2"/>
  <c r="W56" i="2"/>
  <c r="Y54" i="2"/>
  <c r="V53" i="2"/>
  <c r="X51" i="2"/>
  <c r="Z49" i="2"/>
  <c r="W48" i="2"/>
  <c r="Y46" i="2"/>
  <c r="V45" i="2"/>
  <c r="X43" i="2"/>
  <c r="Z41" i="2"/>
  <c r="W40" i="2"/>
  <c r="Y38" i="2"/>
  <c r="V37" i="2"/>
  <c r="X35" i="2"/>
  <c r="Z32" i="2"/>
  <c r="W31" i="2"/>
  <c r="Y29" i="2"/>
  <c r="V28" i="2"/>
  <c r="X26" i="2"/>
  <c r="Z24" i="2"/>
  <c r="W22" i="2"/>
  <c r="Y20" i="2"/>
  <c r="V18" i="2"/>
  <c r="X16" i="2"/>
  <c r="Z10" i="2"/>
  <c r="W9" i="2"/>
  <c r="Y6" i="2"/>
  <c r="Y73" i="2"/>
  <c r="V72" i="2"/>
  <c r="X70" i="2"/>
  <c r="Z68" i="2"/>
  <c r="W67" i="2"/>
  <c r="Y65" i="2"/>
  <c r="V64" i="2"/>
  <c r="X62" i="2"/>
  <c r="Z60" i="2"/>
  <c r="W59" i="2"/>
  <c r="Y57" i="2"/>
  <c r="V56" i="2"/>
  <c r="X54" i="2"/>
  <c r="Z52" i="2"/>
  <c r="W51" i="2"/>
  <c r="Y49" i="2"/>
  <c r="V48" i="2"/>
  <c r="X46" i="2"/>
  <c r="Z44" i="2"/>
  <c r="W43" i="2"/>
  <c r="Y41" i="2"/>
  <c r="V40" i="2"/>
  <c r="X38" i="2"/>
  <c r="Z36" i="2"/>
  <c r="W35" i="2"/>
  <c r="Y32" i="2"/>
  <c r="V31" i="2"/>
  <c r="X29" i="2"/>
  <c r="Z27" i="2"/>
  <c r="W26" i="2"/>
  <c r="Y24" i="2"/>
  <c r="V22" i="2"/>
  <c r="X20" i="2"/>
  <c r="Z17" i="2"/>
  <c r="W16" i="2"/>
  <c r="Y10" i="2"/>
  <c r="V9" i="2"/>
  <c r="X6" i="2"/>
  <c r="V15" i="2"/>
  <c r="X15" i="2"/>
  <c r="Z15" i="2"/>
  <c r="Y15" i="2"/>
  <c r="W15" i="2"/>
  <c r="V12" i="2"/>
  <c r="Y12" i="2"/>
  <c r="Z12" i="2"/>
  <c r="X12" i="2"/>
  <c r="W12" i="2"/>
  <c r="Z34" i="2"/>
  <c r="X34" i="2"/>
  <c r="W34" i="2"/>
  <c r="V34" i="2"/>
  <c r="Y34" i="2"/>
  <c r="Y23" i="2"/>
  <c r="W23" i="2"/>
  <c r="V23" i="2"/>
  <c r="Z23" i="2"/>
  <c r="X23" i="2"/>
  <c r="Y19" i="2"/>
  <c r="X19" i="2"/>
  <c r="W19" i="2"/>
  <c r="Z19" i="2"/>
  <c r="V19" i="2"/>
  <c r="X14" i="2"/>
  <c r="W14" i="2"/>
  <c r="Z14" i="2"/>
  <c r="Y14" i="2"/>
  <c r="V14" i="2"/>
  <c r="Z13" i="2"/>
  <c r="X13" i="2"/>
  <c r="W13" i="2"/>
  <c r="Y13" i="2"/>
  <c r="V13" i="2"/>
  <c r="X7" i="2"/>
  <c r="Z7" i="2"/>
  <c r="W7" i="2"/>
  <c r="V7" i="2"/>
  <c r="Y7" i="2"/>
  <c r="V6" i="2"/>
  <c r="Z5" i="2"/>
  <c r="Y5" i="2"/>
  <c r="X5" i="2"/>
  <c r="V5" i="2"/>
  <c r="W5" i="2"/>
  <c r="Y4" i="2"/>
  <c r="X4" i="2"/>
  <c r="W4" i="2"/>
  <c r="V4" i="2"/>
  <c r="N54" i="2"/>
  <c r="S62" i="2"/>
  <c r="Q47" i="2"/>
  <c r="Q71" i="2"/>
  <c r="Q44" i="2"/>
  <c r="T45" i="2"/>
  <c r="N46" i="2"/>
  <c r="U51" i="2"/>
  <c r="N38" i="2"/>
  <c r="M52" i="2"/>
  <c r="R70" i="2"/>
  <c r="N53" i="2"/>
  <c r="S42" i="2"/>
  <c r="Z3" i="2"/>
  <c r="N35" i="2"/>
  <c r="M36" i="2"/>
  <c r="S37" i="2"/>
  <c r="Y3" i="2"/>
  <c r="R34" i="2"/>
  <c r="X3" i="2"/>
  <c r="N68" i="2"/>
  <c r="V3" i="2"/>
  <c r="R59" i="2"/>
  <c r="N50" i="2"/>
  <c r="N60" i="2"/>
  <c r="W3" i="2"/>
  <c r="S53" i="2"/>
  <c r="Q8" i="2"/>
  <c r="N37" i="2"/>
  <c r="T60" i="2"/>
  <c r="Q59" i="2"/>
  <c r="N8" i="2"/>
  <c r="M70" i="2"/>
  <c r="U68" i="2"/>
  <c r="U8" i="2"/>
  <c r="M62" i="2"/>
  <c r="R68" i="2"/>
  <c r="T8" i="2"/>
  <c r="S8" i="2"/>
  <c r="N45" i="2"/>
  <c r="R8" i="2"/>
  <c r="M8" i="2"/>
  <c r="S71" i="2"/>
  <c r="S45" i="2"/>
  <c r="U64" i="2"/>
  <c r="R64" i="2"/>
  <c r="S64" i="2"/>
  <c r="M72" i="2"/>
  <c r="M64" i="2"/>
  <c r="N55" i="2"/>
  <c r="N47" i="2"/>
  <c r="N39" i="2"/>
  <c r="S41" i="2"/>
  <c r="T41" i="2"/>
  <c r="U41" i="2"/>
  <c r="Q41" i="2"/>
  <c r="R41" i="2"/>
  <c r="M41" i="2"/>
  <c r="S49" i="2"/>
  <c r="T49" i="2"/>
  <c r="U49" i="2"/>
  <c r="Q49" i="2"/>
  <c r="R49" i="2"/>
  <c r="M49" i="2"/>
  <c r="S57" i="2"/>
  <c r="T57" i="2"/>
  <c r="U57" i="2"/>
  <c r="Q57" i="2"/>
  <c r="R57" i="2"/>
  <c r="M57" i="2"/>
  <c r="Q65" i="2"/>
  <c r="R65" i="2"/>
  <c r="U65" i="2"/>
  <c r="M65" i="2"/>
  <c r="N65" i="2"/>
  <c r="R73" i="2"/>
  <c r="U73" i="2"/>
  <c r="M73" i="2"/>
  <c r="N73" i="2"/>
  <c r="M71" i="2"/>
  <c r="M63" i="2"/>
  <c r="U71" i="2"/>
  <c r="T68" i="2"/>
  <c r="S65" i="2"/>
  <c r="Q52" i="2"/>
  <c r="R39" i="2"/>
  <c r="T64" i="2"/>
  <c r="Q43" i="2"/>
  <c r="R43" i="2"/>
  <c r="S43" i="2"/>
  <c r="T43" i="2"/>
  <c r="M43" i="2"/>
  <c r="Q51" i="2"/>
  <c r="R51" i="2"/>
  <c r="S51" i="2"/>
  <c r="T51" i="2"/>
  <c r="M51" i="2"/>
  <c r="U59" i="2"/>
  <c r="N59" i="2"/>
  <c r="S59" i="2"/>
  <c r="T59" i="2"/>
  <c r="N67" i="2"/>
  <c r="S67" i="2"/>
  <c r="T67" i="2"/>
  <c r="M44" i="2"/>
  <c r="U67" i="2"/>
  <c r="Q64" i="2"/>
  <c r="U56" i="2"/>
  <c r="S50" i="2"/>
  <c r="T37" i="2"/>
  <c r="U72" i="2"/>
  <c r="R72" i="2"/>
  <c r="S72" i="2"/>
  <c r="L58" i="2"/>
  <c r="M58" i="2"/>
  <c r="R58" i="2"/>
  <c r="T44" i="2"/>
  <c r="U44" i="2"/>
  <c r="R44" i="2"/>
  <c r="N44" i="2"/>
  <c r="S44" i="2"/>
  <c r="T52" i="2"/>
  <c r="U52" i="2"/>
  <c r="R52" i="2"/>
  <c r="N52" i="2"/>
  <c r="S52" i="2"/>
  <c r="Q60" i="2"/>
  <c r="R60" i="2"/>
  <c r="S60" i="2"/>
  <c r="Q68" i="2"/>
  <c r="S68" i="2"/>
  <c r="M68" i="2"/>
  <c r="M60" i="2"/>
  <c r="N51" i="2"/>
  <c r="N43" i="2"/>
  <c r="T73" i="2"/>
  <c r="S70" i="2"/>
  <c r="R67" i="2"/>
  <c r="R50" i="2"/>
  <c r="U43" i="2"/>
  <c r="Q40" i="2"/>
  <c r="R40" i="2"/>
  <c r="S40" i="2"/>
  <c r="N40" i="2"/>
  <c r="M34" i="2"/>
  <c r="Q34" i="2"/>
  <c r="T34" i="2"/>
  <c r="U34" i="2"/>
  <c r="S66" i="2"/>
  <c r="N66" i="2"/>
  <c r="U66" i="2"/>
  <c r="Q66" i="2"/>
  <c r="Q35" i="2"/>
  <c r="R35" i="2"/>
  <c r="S35" i="2"/>
  <c r="T35" i="2"/>
  <c r="M35" i="2"/>
  <c r="T36" i="2"/>
  <c r="U36" i="2"/>
  <c r="R36" i="2"/>
  <c r="N36" i="2"/>
  <c r="S36" i="2"/>
  <c r="Q37" i="2"/>
  <c r="R37" i="2"/>
  <c r="U37" i="2"/>
  <c r="M37" i="2"/>
  <c r="Q45" i="2"/>
  <c r="R45" i="2"/>
  <c r="U45" i="2"/>
  <c r="M45" i="2"/>
  <c r="Q53" i="2"/>
  <c r="R53" i="2"/>
  <c r="U53" i="2"/>
  <c r="M53" i="2"/>
  <c r="S61" i="2"/>
  <c r="T61" i="2"/>
  <c r="U61" i="2"/>
  <c r="Q61" i="2"/>
  <c r="M61" i="2"/>
  <c r="R61" i="2"/>
  <c r="N61" i="2"/>
  <c r="T69" i="2"/>
  <c r="Q69" i="2"/>
  <c r="M69" i="2"/>
  <c r="R69" i="2"/>
  <c r="N69" i="2"/>
  <c r="M67" i="2"/>
  <c r="M59" i="2"/>
  <c r="N42" i="2"/>
  <c r="N34" i="2"/>
  <c r="S73" i="2"/>
  <c r="Q67" i="2"/>
  <c r="R55" i="2"/>
  <c r="Q36" i="2"/>
  <c r="Q48" i="2"/>
  <c r="R48" i="2"/>
  <c r="S48" i="2"/>
  <c r="N48" i="2"/>
  <c r="M42" i="2"/>
  <c r="Q42" i="2"/>
  <c r="T42" i="2"/>
  <c r="U42" i="2"/>
  <c r="R38" i="2"/>
  <c r="S38" i="2"/>
  <c r="M38" i="2"/>
  <c r="T38" i="2"/>
  <c r="U38" i="2"/>
  <c r="Q38" i="2"/>
  <c r="R46" i="2"/>
  <c r="S46" i="2"/>
  <c r="M46" i="2"/>
  <c r="T46" i="2"/>
  <c r="U46" i="2"/>
  <c r="Q46" i="2"/>
  <c r="R54" i="2"/>
  <c r="S54" i="2"/>
  <c r="M54" i="2"/>
  <c r="T54" i="2"/>
  <c r="U54" i="2"/>
  <c r="Q54" i="2"/>
  <c r="N62" i="2"/>
  <c r="Q62" i="2"/>
  <c r="T62" i="2"/>
  <c r="U62" i="2"/>
  <c r="N70" i="2"/>
  <c r="Q70" i="2"/>
  <c r="T70" i="2"/>
  <c r="U70" i="2"/>
  <c r="M66" i="2"/>
  <c r="N57" i="2"/>
  <c r="N49" i="2"/>
  <c r="N41" i="2"/>
  <c r="Q73" i="2"/>
  <c r="U69" i="2"/>
  <c r="T66" i="2"/>
  <c r="R62" i="2"/>
  <c r="T48" i="2"/>
  <c r="R42" i="2"/>
  <c r="U35" i="2"/>
  <c r="Q56" i="2"/>
  <c r="R56" i="2"/>
  <c r="S56" i="2"/>
  <c r="N56" i="2"/>
  <c r="M50" i="2"/>
  <c r="Q50" i="2"/>
  <c r="T50" i="2"/>
  <c r="U50" i="2"/>
  <c r="U39" i="2"/>
  <c r="M39" i="2"/>
  <c r="S39" i="2"/>
  <c r="T39" i="2"/>
  <c r="U47" i="2"/>
  <c r="M47" i="2"/>
  <c r="S47" i="2"/>
  <c r="T47" i="2"/>
  <c r="U55" i="2"/>
  <c r="M55" i="2"/>
  <c r="S55" i="2"/>
  <c r="T55" i="2"/>
  <c r="Q63" i="2"/>
  <c r="R63" i="2"/>
  <c r="S63" i="2"/>
  <c r="T63" i="2"/>
  <c r="N63" i="2"/>
  <c r="R71" i="2"/>
  <c r="T71" i="2"/>
  <c r="N71" i="2"/>
  <c r="N72" i="2"/>
  <c r="N64" i="2"/>
  <c r="M56" i="2"/>
  <c r="M48" i="2"/>
  <c r="M40" i="2"/>
  <c r="T72" i="2"/>
  <c r="S69" i="2"/>
  <c r="R66" i="2"/>
  <c r="U60" i="2"/>
  <c r="T53" i="2"/>
  <c r="R47" i="2"/>
  <c r="U40" i="2"/>
  <c r="S34" i="2"/>
  <c r="N58" i="2"/>
  <c r="S58" i="2"/>
  <c r="Q58" i="2"/>
  <c r="U58" i="2"/>
  <c r="T58" i="2"/>
  <c r="L8" i="2"/>
  <c r="A14" i="6"/>
  <c r="A11" i="6"/>
  <c r="C72" i="6"/>
  <c r="K73" i="2" s="1"/>
  <c r="C71" i="6"/>
  <c r="K72" i="2" s="1"/>
  <c r="C70" i="6"/>
  <c r="K71" i="2" s="1"/>
  <c r="C69" i="6"/>
  <c r="K70" i="2" s="1"/>
  <c r="C68" i="6"/>
  <c r="K69" i="2" s="1"/>
  <c r="C67" i="6"/>
  <c r="K68" i="2" s="1"/>
  <c r="C66" i="6"/>
  <c r="K67" i="2" s="1"/>
  <c r="C65" i="6"/>
  <c r="K66" i="2" s="1"/>
  <c r="C64" i="6"/>
  <c r="K65" i="2" s="1"/>
  <c r="C63" i="6"/>
  <c r="K64" i="2" s="1"/>
  <c r="C62" i="6"/>
  <c r="K63" i="2" s="1"/>
  <c r="C61" i="6"/>
  <c r="K62" i="2" s="1"/>
  <c r="C60" i="6"/>
  <c r="K61" i="2" s="1"/>
  <c r="C59" i="6"/>
  <c r="K60" i="2" s="1"/>
  <c r="C58" i="6"/>
  <c r="K59" i="2" s="1"/>
  <c r="C57" i="6"/>
  <c r="K58" i="2" s="1"/>
  <c r="C56" i="6"/>
  <c r="K57" i="2" s="1"/>
  <c r="C55" i="6"/>
  <c r="K56" i="2" s="1"/>
  <c r="C54" i="6"/>
  <c r="K55" i="2" s="1"/>
  <c r="C53" i="6"/>
  <c r="K54" i="2" s="1"/>
  <c r="C52" i="6"/>
  <c r="K53" i="2" s="1"/>
  <c r="C51" i="6"/>
  <c r="K52" i="2" s="1"/>
  <c r="C50" i="6"/>
  <c r="K51" i="2" s="1"/>
  <c r="C49" i="6"/>
  <c r="K50" i="2" s="1"/>
  <c r="C48" i="6"/>
  <c r="K49" i="2" s="1"/>
  <c r="C47" i="6"/>
  <c r="K48" i="2" s="1"/>
  <c r="C46" i="6"/>
  <c r="K47" i="2" s="1"/>
  <c r="C45" i="6"/>
  <c r="K46" i="2" s="1"/>
  <c r="C44" i="6"/>
  <c r="K45" i="2" s="1"/>
  <c r="C43" i="6"/>
  <c r="K44" i="2" s="1"/>
  <c r="C42" i="6"/>
  <c r="K43" i="2" s="1"/>
  <c r="C41" i="6"/>
  <c r="K42" i="2" s="1"/>
  <c r="C40" i="6"/>
  <c r="K41" i="2" s="1"/>
  <c r="C39" i="6"/>
  <c r="K40" i="2" s="1"/>
  <c r="C38" i="6"/>
  <c r="K39" i="2" s="1"/>
  <c r="C37" i="6"/>
  <c r="K38" i="2" s="1"/>
  <c r="C36" i="6"/>
  <c r="K37" i="2" s="1"/>
  <c r="C35" i="6"/>
  <c r="K36" i="2" s="1"/>
  <c r="C34" i="6"/>
  <c r="K35" i="2" s="1"/>
  <c r="C33" i="6"/>
  <c r="K34" i="2" s="1"/>
  <c r="C32" i="6"/>
  <c r="K33" i="2" s="1"/>
  <c r="C31" i="6"/>
  <c r="K32" i="2" s="1"/>
  <c r="C30" i="6"/>
  <c r="K31" i="2" s="1"/>
  <c r="C29" i="6"/>
  <c r="K30" i="2" s="1"/>
  <c r="C28" i="6"/>
  <c r="K29" i="2" s="1"/>
  <c r="C27" i="6"/>
  <c r="K28" i="2" s="1"/>
  <c r="C26" i="6"/>
  <c r="K27" i="2" s="1"/>
  <c r="C25" i="6"/>
  <c r="K26" i="2" s="1"/>
  <c r="C24" i="6"/>
  <c r="K25" i="2" s="1"/>
  <c r="C23" i="6"/>
  <c r="K24" i="2" s="1"/>
  <c r="C22" i="6"/>
  <c r="K23" i="2" s="1"/>
  <c r="C21" i="6"/>
  <c r="K22" i="2" s="1"/>
  <c r="C20" i="6"/>
  <c r="K21" i="2" s="1"/>
  <c r="C19" i="6"/>
  <c r="K20" i="2" s="1"/>
  <c r="C18" i="6"/>
  <c r="K19" i="2" s="1"/>
  <c r="C17" i="6"/>
  <c r="K18" i="2" s="1"/>
  <c r="C16" i="6"/>
  <c r="K17" i="2" s="1"/>
  <c r="C15" i="6"/>
  <c r="K16" i="2" s="1"/>
  <c r="C14" i="6"/>
  <c r="K15" i="2" s="1"/>
  <c r="C11" i="6"/>
  <c r="K12" i="2" s="1"/>
  <c r="C13" i="6"/>
  <c r="K14" i="2" s="1"/>
  <c r="C12" i="6"/>
  <c r="K13" i="2" s="1"/>
  <c r="C10" i="6"/>
  <c r="K11" i="2" s="1"/>
  <c r="C9" i="6"/>
  <c r="K10" i="2" s="1"/>
  <c r="C8" i="6"/>
  <c r="K9" i="2" s="1"/>
  <c r="A8" i="6"/>
  <c r="C7" i="6"/>
  <c r="B8" i="2" s="1"/>
  <c r="C6" i="6"/>
  <c r="K7" i="2" s="1"/>
  <c r="C5" i="6"/>
  <c r="K6" i="2" s="1"/>
  <c r="C4" i="6"/>
  <c r="K5" i="2" s="1"/>
  <c r="C3" i="6"/>
  <c r="K4" i="2" s="1"/>
  <c r="C2" i="6"/>
  <c r="K3" i="2" s="1"/>
  <c r="A2" i="6"/>
  <c r="L50" i="82" l="1"/>
  <c r="L95" i="82"/>
  <c r="L82" i="82"/>
  <c r="L133" i="82"/>
  <c r="L74" i="82"/>
  <c r="L45" i="82"/>
  <c r="L68" i="82"/>
  <c r="L55" i="82"/>
  <c r="L87" i="82"/>
  <c r="L102" i="82"/>
  <c r="B69" i="2"/>
  <c r="B25" i="2"/>
  <c r="B49" i="2"/>
  <c r="B39" i="2"/>
  <c r="B17" i="2"/>
  <c r="B46" i="2"/>
  <c r="B40" i="2"/>
  <c r="B72" i="2"/>
  <c r="B32" i="2"/>
  <c r="B64" i="2"/>
  <c r="B47" i="2"/>
  <c r="B13" i="2"/>
  <c r="B71" i="2"/>
  <c r="B20" i="2"/>
  <c r="B31" i="2"/>
  <c r="B61" i="2"/>
  <c r="B57" i="2"/>
  <c r="B12" i="2"/>
  <c r="B27" i="2"/>
  <c r="B5" i="2"/>
  <c r="B9" i="2"/>
  <c r="B53" i="2"/>
  <c r="B68" i="2"/>
  <c r="B35" i="2"/>
  <c r="B16" i="2"/>
  <c r="B23" i="2"/>
  <c r="B38" i="2"/>
  <c r="B48" i="2"/>
  <c r="B63" i="2"/>
  <c r="B70" i="2"/>
  <c r="B11" i="2"/>
  <c r="B24" i="2"/>
  <c r="B56" i="2"/>
  <c r="B42" i="2"/>
  <c r="B60" i="2"/>
  <c r="B3" i="2"/>
  <c r="B15" i="2"/>
  <c r="B30" i="2"/>
  <c r="B45" i="2"/>
  <c r="B55" i="2"/>
  <c r="B62" i="2"/>
  <c r="B10" i="2"/>
  <c r="B4" i="2"/>
  <c r="B34" i="2"/>
  <c r="B52" i="2"/>
  <c r="B67" i="2"/>
  <c r="B66" i="2"/>
  <c r="B7" i="2"/>
  <c r="B22" i="2"/>
  <c r="B37" i="2"/>
  <c r="B44" i="2"/>
  <c r="B54" i="2"/>
  <c r="B26" i="2"/>
  <c r="B41" i="2"/>
  <c r="B59" i="2"/>
  <c r="B58" i="2"/>
  <c r="B73" i="2"/>
  <c r="B14" i="2"/>
  <c r="B29" i="2"/>
  <c r="B36" i="2"/>
  <c r="B43" i="2"/>
  <c r="B18" i="2"/>
  <c r="B33" i="2"/>
  <c r="B51" i="2"/>
  <c r="B50" i="2"/>
  <c r="B65" i="2"/>
  <c r="B6" i="2"/>
  <c r="B21" i="2"/>
  <c r="B28" i="2"/>
  <c r="B19" i="2"/>
  <c r="M26" i="2"/>
  <c r="Q26" i="2"/>
  <c r="T26" i="2"/>
  <c r="U26" i="2"/>
  <c r="N26" i="2"/>
  <c r="R26" i="2"/>
  <c r="S26" i="2"/>
  <c r="U7" i="2"/>
  <c r="M7" i="2"/>
  <c r="S7" i="2"/>
  <c r="T7" i="2"/>
  <c r="Q7" i="2"/>
  <c r="R7" i="2"/>
  <c r="N7" i="2"/>
  <c r="Q16" i="2"/>
  <c r="R16" i="2"/>
  <c r="S16" i="2"/>
  <c r="N16" i="2"/>
  <c r="M16" i="2"/>
  <c r="T16" i="2"/>
  <c r="U16" i="2"/>
  <c r="Q24" i="2"/>
  <c r="R24" i="2"/>
  <c r="S24" i="2"/>
  <c r="N24" i="2"/>
  <c r="M24" i="2"/>
  <c r="T24" i="2"/>
  <c r="U24" i="2"/>
  <c r="Q32" i="2"/>
  <c r="R32" i="2"/>
  <c r="S32" i="2"/>
  <c r="N32" i="2"/>
  <c r="M32" i="2"/>
  <c r="T32" i="2"/>
  <c r="U32" i="2"/>
  <c r="L44" i="2"/>
  <c r="L72" i="2"/>
  <c r="L43" i="2"/>
  <c r="L49" i="2"/>
  <c r="K8" i="2"/>
  <c r="S9" i="2"/>
  <c r="T9" i="2"/>
  <c r="U9" i="2"/>
  <c r="Q9" i="2"/>
  <c r="R9" i="2"/>
  <c r="M9" i="2"/>
  <c r="N9" i="2"/>
  <c r="S17" i="2"/>
  <c r="T17" i="2"/>
  <c r="U17" i="2"/>
  <c r="Q17" i="2"/>
  <c r="R17" i="2"/>
  <c r="M17" i="2"/>
  <c r="N17" i="2"/>
  <c r="S25" i="2"/>
  <c r="T25" i="2"/>
  <c r="U25" i="2"/>
  <c r="Q25" i="2"/>
  <c r="R25" i="2"/>
  <c r="M25" i="2"/>
  <c r="N25" i="2"/>
  <c r="S33" i="2"/>
  <c r="T33" i="2"/>
  <c r="U33" i="2"/>
  <c r="Q33" i="2"/>
  <c r="R33" i="2"/>
  <c r="M33" i="2"/>
  <c r="N33" i="2"/>
  <c r="L63" i="2"/>
  <c r="L47" i="2"/>
  <c r="L50" i="2"/>
  <c r="L62" i="2"/>
  <c r="L42" i="2"/>
  <c r="L35" i="2"/>
  <c r="M18" i="2"/>
  <c r="Q18" i="2"/>
  <c r="T18" i="2"/>
  <c r="U18" i="2"/>
  <c r="N18" i="2"/>
  <c r="R18" i="2"/>
  <c r="S18" i="2"/>
  <c r="L67" i="2"/>
  <c r="L57" i="2"/>
  <c r="Q11" i="2"/>
  <c r="R11" i="2"/>
  <c r="S11" i="2"/>
  <c r="T11" i="2"/>
  <c r="M11" i="2"/>
  <c r="U11" i="2"/>
  <c r="N11" i="2"/>
  <c r="T12" i="2"/>
  <c r="U12" i="2"/>
  <c r="R12" i="2"/>
  <c r="N12" i="2"/>
  <c r="S12" i="2"/>
  <c r="Q12" i="2"/>
  <c r="M12" i="2"/>
  <c r="T20" i="2"/>
  <c r="U20" i="2"/>
  <c r="R20" i="2"/>
  <c r="N20" i="2"/>
  <c r="S20" i="2"/>
  <c r="M20" i="2"/>
  <c r="Q20" i="2"/>
  <c r="T28" i="2"/>
  <c r="U28" i="2"/>
  <c r="R28" i="2"/>
  <c r="N28" i="2"/>
  <c r="S28" i="2"/>
  <c r="Q28" i="2"/>
  <c r="M28" i="2"/>
  <c r="L71" i="2"/>
  <c r="L69" i="2"/>
  <c r="L36" i="2"/>
  <c r="L65" i="2"/>
  <c r="L34" i="2"/>
  <c r="Q13" i="2"/>
  <c r="R13" i="2"/>
  <c r="U13" i="2"/>
  <c r="M13" i="2"/>
  <c r="S13" i="2"/>
  <c r="N13" i="2"/>
  <c r="T13" i="2"/>
  <c r="Q21" i="2"/>
  <c r="R21" i="2"/>
  <c r="U21" i="2"/>
  <c r="M21" i="2"/>
  <c r="T21" i="2"/>
  <c r="N21" i="2"/>
  <c r="S21" i="2"/>
  <c r="Q29" i="2"/>
  <c r="R29" i="2"/>
  <c r="U29" i="2"/>
  <c r="M29" i="2"/>
  <c r="S29" i="2"/>
  <c r="T29" i="2"/>
  <c r="N29" i="2"/>
  <c r="L55" i="2"/>
  <c r="L39" i="2"/>
  <c r="L56" i="2"/>
  <c r="L70" i="2"/>
  <c r="L46" i="2"/>
  <c r="L48" i="2"/>
  <c r="L64" i="2"/>
  <c r="Q27" i="2"/>
  <c r="R27" i="2"/>
  <c r="S27" i="2"/>
  <c r="T27" i="2"/>
  <c r="M27" i="2"/>
  <c r="N27" i="2"/>
  <c r="U27" i="2"/>
  <c r="Q5" i="2"/>
  <c r="R5" i="2"/>
  <c r="U5" i="2"/>
  <c r="M5" i="2"/>
  <c r="S5" i="2"/>
  <c r="T5" i="2"/>
  <c r="N5" i="2"/>
  <c r="R14" i="2"/>
  <c r="S14" i="2"/>
  <c r="M14" i="2"/>
  <c r="T14" i="2"/>
  <c r="U14" i="2"/>
  <c r="Q14" i="2"/>
  <c r="N14" i="2"/>
  <c r="R22" i="2"/>
  <c r="S22" i="2"/>
  <c r="M22" i="2"/>
  <c r="T22" i="2"/>
  <c r="U22" i="2"/>
  <c r="Q22" i="2"/>
  <c r="N22" i="2"/>
  <c r="R30" i="2"/>
  <c r="S30" i="2"/>
  <c r="M30" i="2"/>
  <c r="T30" i="2"/>
  <c r="U30" i="2"/>
  <c r="Q30" i="2"/>
  <c r="N30" i="2"/>
  <c r="L60" i="2"/>
  <c r="L59" i="2"/>
  <c r="L41" i="2"/>
  <c r="M10" i="2"/>
  <c r="Q10" i="2"/>
  <c r="T10" i="2"/>
  <c r="U10" i="2"/>
  <c r="R10" i="2"/>
  <c r="S10" i="2"/>
  <c r="N10" i="2"/>
  <c r="Q19" i="2"/>
  <c r="R19" i="2"/>
  <c r="S19" i="2"/>
  <c r="T19" i="2"/>
  <c r="M19" i="2"/>
  <c r="N19" i="2"/>
  <c r="U19" i="2"/>
  <c r="L38" i="2"/>
  <c r="L61" i="2"/>
  <c r="L45" i="2"/>
  <c r="L68" i="2"/>
  <c r="L52" i="2"/>
  <c r="L51" i="2"/>
  <c r="R6" i="2"/>
  <c r="S6" i="2"/>
  <c r="M6" i="2"/>
  <c r="T6" i="2"/>
  <c r="U6" i="2"/>
  <c r="Q6" i="2"/>
  <c r="N6" i="2"/>
  <c r="U15" i="2"/>
  <c r="M15" i="2"/>
  <c r="S15" i="2"/>
  <c r="T15" i="2"/>
  <c r="R15" i="2"/>
  <c r="Q15" i="2"/>
  <c r="N15" i="2"/>
  <c r="U23" i="2"/>
  <c r="M23" i="2"/>
  <c r="S23" i="2"/>
  <c r="T23" i="2"/>
  <c r="Q23" i="2"/>
  <c r="R23" i="2"/>
  <c r="N23" i="2"/>
  <c r="U31" i="2"/>
  <c r="M31" i="2"/>
  <c r="S31" i="2"/>
  <c r="T31" i="2"/>
  <c r="Q31" i="2"/>
  <c r="R31" i="2"/>
  <c r="N31" i="2"/>
  <c r="L54" i="2"/>
  <c r="L53" i="2"/>
  <c r="L37" i="2"/>
  <c r="L66" i="2"/>
  <c r="L40" i="2"/>
  <c r="L73" i="2"/>
  <c r="Q4" i="2"/>
  <c r="S4" i="2"/>
  <c r="M4" i="2"/>
  <c r="T4" i="2"/>
  <c r="R4" i="2"/>
  <c r="U4" i="2"/>
  <c r="N4" i="2"/>
  <c r="Q3" i="2"/>
  <c r="N3" i="2"/>
  <c r="S3" i="2"/>
  <c r="R3" i="2"/>
  <c r="M3" i="2"/>
  <c r="U3" i="2"/>
  <c r="T3" i="2"/>
  <c r="L9" i="2" l="1"/>
  <c r="L15" i="2"/>
  <c r="L31" i="2"/>
  <c r="L19" i="2"/>
  <c r="L18" i="2"/>
  <c r="L7" i="2"/>
  <c r="L27" i="2"/>
  <c r="L16" i="2"/>
  <c r="L11" i="2"/>
  <c r="L17" i="2"/>
  <c r="L32" i="2"/>
  <c r="L22" i="2"/>
  <c r="L13" i="2"/>
  <c r="L12" i="2"/>
  <c r="L25" i="2"/>
  <c r="L5" i="2"/>
  <c r="L24" i="2"/>
  <c r="L6" i="2"/>
  <c r="L30" i="2"/>
  <c r="L21" i="2"/>
  <c r="L20" i="2"/>
  <c r="L33" i="2"/>
  <c r="L29" i="2"/>
  <c r="L28" i="2"/>
  <c r="L14" i="2"/>
  <c r="L23" i="2"/>
  <c r="L10" i="2"/>
  <c r="L26" i="2"/>
  <c r="L4" i="2"/>
  <c r="L3"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<sst xmlns="http://schemas.openxmlformats.org/spreadsheetml/2006/main" count="5033" uniqueCount="2288">
  <si>
    <t>Sort</t>
  </si>
  <si>
    <t>SortOud</t>
  </si>
  <si>
    <t>Domein</t>
  </si>
  <si>
    <t>STnr(oud)</t>
  </si>
  <si>
    <t>STnr(nieuw)</t>
  </si>
  <si>
    <t>NBA_ID</t>
  </si>
  <si>
    <t>Onderdeel</t>
  </si>
  <si>
    <t>Update2024</t>
  </si>
  <si>
    <t>ID_ond</t>
  </si>
  <si>
    <t>0a domein</t>
  </si>
  <si>
    <t>tekstverbetering</t>
  </si>
  <si>
    <t>GO.00-0a domein</t>
  </si>
  <si>
    <t>Governance</t>
  </si>
  <si>
    <t>GO.01</t>
  </si>
  <si>
    <t>0b statement</t>
  </si>
  <si>
    <t>ongewijzigd</t>
  </si>
  <si>
    <t>GO.01-0b statement</t>
  </si>
  <si>
    <t>Strategy</t>
  </si>
  <si>
    <t>Strategie</t>
  </si>
  <si>
    <t>0c risico</t>
  </si>
  <si>
    <t>GO.01-0c risico</t>
  </si>
  <si>
    <t>An absence of strategy can lead to poor business and security decisions or inappropriate response to changes in the business environment.</t>
  </si>
  <si>
    <t>Het ontbreken van een strategie kan leiden tot slechte zakelijke en beveiligingsbeslissingen of tot een niet passend antwoord op veranderingen in de bedrijfsomgeving.</t>
  </si>
  <si>
    <t>0d doel</t>
  </si>
  <si>
    <t>GO.01-0d doel</t>
  </si>
  <si>
    <t>An information and cyber security strategy and vision is leading for all activities and measures concerning information security</t>
  </si>
  <si>
    <t>Een strategie en visie op informatiebeveiliging is leidend voor alle activiteiten en maatregelen met betrekking tot informatiebeveiliging.</t>
  </si>
  <si>
    <t>GO.01-vw1</t>
  </si>
  <si>
    <t>(a) Information and/or cyber security activities or measures are implemented and/or executed on an ad-hoc basis.</t>
  </si>
  <si>
    <t>(a) Implementatie en uitvoering van activiteiten en maatregelen op het gebied van informatiebeveiliging  gebeurt ad hoc.</t>
  </si>
  <si>
    <t>GO.01-vw2</t>
  </si>
  <si>
    <t>(a) A strategy and vision has been defined, but has not been formally accepted.</t>
  </si>
  <si>
    <t>(a) Een strategie en visie is geformuleerd, maar is niet formeel vastgesteld.</t>
  </si>
  <si>
    <t>update</t>
  </si>
  <si>
    <t>GO.01-vw3</t>
  </si>
  <si>
    <t>(a) Strategy and vision has been approved by senior management.
(b) Strategy and mission is actively communicated to employees, contractors and business partners.</t>
  </si>
  <si>
    <t>GO.01-vw4</t>
  </si>
  <si>
    <t>(a) Strategy and vision are acknowledged as leading for all activities and measures regarding information and cyber security.
(b) Alignment with strategy and vision is documented where applicable.
(c) The validity and feasibility of the strategy and vision is periodically verified.</t>
  </si>
  <si>
    <t>(a) Strategie en visie is leidend voor alle activiteiten en maatregelen met betrekking tot informatiebeveiliging.
(b) Indien van toepassing wordt vastgelegd hoe er in lijn met strategie en visie gewerkt wordt.
(c) De geldigheid en uitvoerbaarheid van de strategie en visie wordt periodiek geverifieerd.</t>
  </si>
  <si>
    <t>GO.01-vw5</t>
  </si>
  <si>
    <t>(a) Strategy also addresses how IT will help business objectives to be realized.
(b) If necessary, the strategy or vision is adjusted to keep pace with business objectives and external developments.</t>
  </si>
  <si>
    <t>(a) De strategie geeft aan hoe IT de organisatie helpt haar doelstellingen te behalen.
(b) Indien noodzakelijk worden strategie en visie bijgesteld om organisatiedoelstellingen en externe ontwikkelingen bij te houden.</t>
  </si>
  <si>
    <t>GO.02</t>
  </si>
  <si>
    <t>GO.02-0b statement</t>
  </si>
  <si>
    <t>Policy</t>
  </si>
  <si>
    <t>Beleid</t>
  </si>
  <si>
    <t>GO.02-0c risico</t>
  </si>
  <si>
    <t>Inability to comply with legislative, regulatory and/or internal IT (security) requirements due to an ineffective policy framework which support IT strategy and information security is ineffective.</t>
  </si>
  <si>
    <t>Onvermogen om te voldoen aan wet- en regelgeving en/of interne informatiebeveiligingseisen, omdat het beleidskader dat de IT-strategie en informatiebeveiliging ondersteunt ineffectief is.</t>
  </si>
  <si>
    <t>GO.02-0d doel</t>
  </si>
  <si>
    <t>The organization has adopted a (information) security policy which is communicated to employees (and contractors) via a written policy document or intranet. If applicable, the policy is also actively communicated to suppliers/vendors. The policy is regularly updated, reviewed and approved by senior management.</t>
  </si>
  <si>
    <t>De organisatie heeft een (informatie)beveiligingsbeleid vastgesteld, beschreven en gecommuniceerd aan medewerkers. Indien van toepassing wordt het beleid ook actief meegedeeld aan leveranciers en contractpartners. Het beleid wordt regelmatig geëvalueerd en zo nodig geactualiseerd en goedgekeurd door het senior management.</t>
  </si>
  <si>
    <t>GO.02-vw1</t>
  </si>
  <si>
    <t>(a) No policy defined.
(b) Some policy statements drafted.</t>
  </si>
  <si>
    <t>(a) Er is geen beleid opgesteld. 
(b) Er zijn enkele beleidsstukken in concept.</t>
  </si>
  <si>
    <t>GO.02-vw2</t>
  </si>
  <si>
    <t>(a) A (information) security policy has been defined and covers most relevant aspects of information security.</t>
  </si>
  <si>
    <t>(a) Er is (informatie)beveiligingsbeleid waarin de meest relevante aspecten van informatiebeveiliging zijn opgenomen.</t>
  </si>
  <si>
    <t>GO.02-vw3</t>
  </si>
  <si>
    <t>(a) Policy has been approved by senior management.
(b) Policy is actively communicated to employees, contractors and business partners (suppliers) and is made available as hard copy or digital document via intranet.
(c) Policy is part of the security awareness program.
(d) Compliance with policy is assessed on ad-hoc basis.</t>
  </si>
  <si>
    <t>(a) Het (Informatie)beveiligingsbeleid is goedgekeurd door het senior management. 
(b) Het beleid wordt actief gecommuniceerd naar medewerkers, leveranciers en contractpartners en is digitaal (op intranet) of in hard copy beschikbaar. 
(c) Het beleid maakt onderdeel uit van het security awareness programma.
(d) Het voldoen aan beleid wordt op ad-hoc-basis geëvalueerd.</t>
  </si>
  <si>
    <t>GO.02-vw4</t>
  </si>
  <si>
    <t>(a) The (Information) security policy has been embedded into/adopted by the organization and translated into underlying procedures, baselines and instructions.
(b) Policy is evaluated, updated and reapproved by senior management on a periodic basis.</t>
  </si>
  <si>
    <t>(a) Het (informatie)beveiligingsbeleid is ingebed in/overgenomen door de organisatie en is vertaald naar onderliggende procedures, baselines en instructies. 
(b) Periodiek wordt het beleid geëvalueerd, geactualiseerd en opnieuw goedgekeurd door het senior management.</t>
  </si>
  <si>
    <t>GO.02-vw5</t>
  </si>
  <si>
    <t>(a) Compliance with (information) security policy is periodically reported to senior management.</t>
  </si>
  <si>
    <t>(a) Periodiek wordt aan het senior management gerapporteerd of aan het (informatie)beveiligingsbeleid wordt voldaan.</t>
  </si>
  <si>
    <t>GO.03</t>
  </si>
  <si>
    <t>GO.03-0b statement</t>
  </si>
  <si>
    <t>Plan / Roadmap</t>
  </si>
  <si>
    <t>Planning / Roadmap</t>
  </si>
  <si>
    <t>GO.03-0c risico</t>
  </si>
  <si>
    <t>Guidance and support for information security in accordance with business objectives, risks and compliance requirements is not provided by the organization.</t>
  </si>
  <si>
    <t>De organisatie voorziet niet in richtlijnen of ondersteuning om informatiebeveiliging in overeenstemming te brengen met bedrijfsdoelstellingen, risico's en compliance eisen.</t>
  </si>
  <si>
    <t>GO.03-0d doel</t>
  </si>
  <si>
    <t>Business objectives, risks and compliance requirements are translated into an overall information and/or cyber security plan, taking into consideration IT infrastructure and the security culture.</t>
  </si>
  <si>
    <t>Bedrijfsdoelstellingen, risico's en compliance eisen worden vertaald in een algemeen informatiebeveiligingsplan, rekening houdend met de IT-infrastructuur en de veiligheidscultuur.</t>
  </si>
  <si>
    <t>GO.03-vw1</t>
  </si>
  <si>
    <t>(a) No information or cyber security plan or roadmap defined.
(b) A few individual IT security projects have been defined and/or in progress.</t>
  </si>
  <si>
    <t>(a) Er is geen informatiebeveiligingsplan of roadmap opgesteld. 
(b) Er lopen enkele projecten op het gebied van informatiebeveiliging of deze zijn gepland.</t>
  </si>
  <si>
    <t>GO.03-vw2</t>
  </si>
  <si>
    <t>(a) An information and/or cyber security plan or roadmap has been defined and covers all relevant business objectives, risks and compliance requirements.</t>
  </si>
  <si>
    <t>(a) Er is een informatiebeveiligingsplan of roadmap opgesteld. Dit plan bestrijkt alle relevante organisatiedoelstellingen, risico's en eisen op het gebied van wet- en regelgeving.</t>
  </si>
  <si>
    <t>GO.03-vw3</t>
  </si>
  <si>
    <t>(a) The plan or roadmap has been approved by senior management.
(b) The plan has been translated into required (information) security policies and procedures together with appropriate investments in services, personnel, software and hardware.
(c) Related policies and procedures are communicated to stakeholders and users.</t>
  </si>
  <si>
    <t>GO.03-vw4</t>
  </si>
  <si>
    <t>(a) The information and/or cyber security plan is implemented and supported via enforced (information) security policies, procedures, required services, personnel, software and hardware.
(b) There is a process for periodically evaluating and updating the information and/or cyber security plan and for forcing appropriate levels of management review and approval of changes.</t>
  </si>
  <si>
    <t>(a) Het informatiebeveiligingsplan is geïmplementeerd en wordt ondersteund door het afdwingen van security policies, procedures, diensten, personeel, software en hardware.
(b) Het informatiebeveiligingsplan wordt periodiek geëvalueerd, geactualiseerd en goedgekeurd op een passend managementniveau.</t>
  </si>
  <si>
    <t>GO.03-vw5</t>
  </si>
  <si>
    <t>(a) The information and/or cyber security plan versus related project portfolio are periodically monitored for e.g. progress, threats, feasibility and extent to which business requirements are met, including benefit tracking.
(b) Reports submitted to senior management.</t>
  </si>
  <si>
    <t>(a) Het informatiebeveiligingsplan en daaraan gerelateerd projectportfolio worden periodiek gemonitord op bijvoorbeeld voortgang, bedreigingen, haalbaarheid en mate waarin aan business requirements wordt voldaan. 
(b) Hierover wordt gerapporteerd aan het senior management.</t>
  </si>
  <si>
    <t>GO.04</t>
  </si>
  <si>
    <t>GO.04-0b statement</t>
  </si>
  <si>
    <t>Architecture</t>
  </si>
  <si>
    <t>Architectuur</t>
  </si>
  <si>
    <t>GO.04-0c risico</t>
  </si>
  <si>
    <t>Incomplete overview of current and target architecture can lead to increase in costs, complexity and inability to timely respond to challenges driven by business and legal changes or (external) threats.</t>
  </si>
  <si>
    <t>Onvolledig overzicht van huidige en beoogde architectuur kan leiden tot toename in kosten, complexiteit en onvermogen om tijdig te reageren op problemen die voortkomen uit zakelijke of juridische veranderingen of (externe) dreigingen.</t>
  </si>
  <si>
    <t>GO.04-0d doel</t>
  </si>
  <si>
    <t>An enterprise information architecture model (EIAM) has been established and maintained to enable application development and decision-supporting activities, consistent with information or IT plans. The model should make it possible to effectively create, use and share information, in a secure and resilient manner, as required by business objectives and legal requirements.</t>
  </si>
  <si>
    <t>Er is een enterprise information architecture model (EIAM) opgesteld en toegepast om applicatieontwikkeling en beslissingsondersteunende activiteiten mogelijk te maken, conform informatie- of IT-plannen. Dit model moet het mogelijk maken om effectief, veilig en op een robuuste manier informatie te creëren, gebruiken en te delen zoals wordt vereist door bedrijfsdoelstellingen en wettelijke voorschriften.</t>
  </si>
  <si>
    <t>GO.04-vw1</t>
  </si>
  <si>
    <t>(a) No EIAM defined.</t>
  </si>
  <si>
    <t>(a) Er is geen enterprise information architecture model (EIAM) gedefinieerd.</t>
  </si>
  <si>
    <t>GO.04-vw2</t>
  </si>
  <si>
    <t>(a) Baseline (as-is) architecture has been defined.
(b) EIAM-specific processes have been established to enable system and/or application development.</t>
  </si>
  <si>
    <t>(a) De baseline architectuur (IST) is gedefinieerd. 
(b) Er zijn EIAM-specifieke processen opgezet om de ontwikkeling van systemen en/of toepassingen mogelijk te maken.</t>
  </si>
  <si>
    <t>GO.04-vw3</t>
  </si>
  <si>
    <t>(a) A baseline for current (as-is) and target (to-be) architecture has been defined.
(b) Target architecture is in line with organization-wide goals (including compliance with legal regulations) and organizational responsibilities.
(c) The EAIM and relevant processes have been established and maintained to enable application development and decision-supporting activities, consistent with information or IT plans.
(d) The EIAM has been approved by (senior) management.</t>
  </si>
  <si>
    <t>(a) Er is een baseline voor de huidige (IST) en de beoogde architectuur (SOLL) gedefinieerd.
(b) De beoogde architectuur is in overeenstemming met de organisatiebrede doelstellingen (inclusief de naleving van wettelijke voorschriften) en de organisatorische verantwoordelijkheden.
(c) Het EIAM en de relevante processen zijn gedefinieerd en worden toegepast om applicatieontwikkeling en beslissingsondersteunende activiteiten in overeenstemming met de informatie- of IT-plannen mogelijk te maken.
(d) Het EIAM is goedgekeurd door het (senior) management.</t>
  </si>
  <si>
    <t>GO.04-vw4</t>
  </si>
  <si>
    <t>In addition:
(a) The model should facilitate, in a secure and resilient manner, effectively creation, use and sharing of information as required by business objectives, including innovations.
(b) Target architecture addresses the priorities and performance objectives identified in the enterprise business plan.
(c) The EIAM and relevant processes are evaluated on a periodic basis.</t>
  </si>
  <si>
    <t>(a) Het model moet, op een veilige en robuuste manier, het creëren, gebruiken en delen van informatie effectief ondersteunen in lijn met de instellingsdoelstellingen, met inbegrip van innovaties.
(b) De beoogde architectuur is gericht op de prioriteiten en performancedoelstellingen die in het businessplan van de organisatie zijn vastgesteld. 
(c) Het EIAM en de relevante processen worden periodiek geëvalueerd.</t>
  </si>
  <si>
    <t>GO.04-vw5</t>
  </si>
  <si>
    <t>In addition:
(a) The EIAM should facilitate effective creation, use and sharing of information by the business in a manner that improves (at least maintains) integrity and is flexible, functional, cost-effective and timely.</t>
  </si>
  <si>
    <t>(a) Het EIAM moet het effectief creëren, het gebruik en het delen van informatie vergemakkelijken op een wijze die de integriteit verbetert (of ten minste handhaaft) en die flexibel, functioneel, kosteneffectief en tijdig is.</t>
  </si>
  <si>
    <t>GO.05</t>
  </si>
  <si>
    <t>GO.05-0b statement</t>
  </si>
  <si>
    <t>Independent assurance</t>
  </si>
  <si>
    <t>Onafhankelijke Toetsing</t>
  </si>
  <si>
    <t>GO.05-0c risico</t>
  </si>
  <si>
    <t>Compliance and performance are not reviewed and confirmed by an independent party, leading to possible unknown and unaddressed deviations in compliance and/or performance.</t>
  </si>
  <si>
    <t>Naleving van wet- en regelgeving en prestaties worden niet beoordeeld en bevestigd door een onafhankelijke partij, waardoor onbekende en ongeadresseerde afwijkingen in naleving en/of prestaties kunnen optreden.</t>
  </si>
  <si>
    <t>GO.05-0d doel</t>
  </si>
  <si>
    <t>Independent assurance (internal or external) is obtained about conformity of information processing (including IT) with relevant laws and regulations; the organization's policies, standards and procedures; generally accepted practices; and the effective and efficient performance of IT.</t>
  </si>
  <si>
    <t>Onafhankelijke toetsing (intern of extern) wordt gedaan om te bepalen in hoeverre de informatievoorziening (inclusief IT) voldoet aan relevante wet- en regelgeving; het beleid van de organisatie, de normen en procedures van de organisatie; algemeen aanvaarde werkwijzen; en effectieve en efficiënte prestaties van IT.</t>
  </si>
  <si>
    <t>GO.05-vw1</t>
  </si>
  <si>
    <t>(a) Independent assurance is not obtained.</t>
  </si>
  <si>
    <t>(a) Er vindt geen onafhankelijke toetsing plaats.</t>
  </si>
  <si>
    <t>GO.05-vw2</t>
  </si>
  <si>
    <t>(a) The internal audit function has been defined and includes the task of reviewing compliance with relevant laws and regulations, the organization's IT or information policies, -standards and -procedures.</t>
  </si>
  <si>
    <t>(a) De interne auditfunctie is gedefinieerd en bestaat o.a. uit toetsing op naleving van relevante wet- en regelgeving, IT- of informatiebeleid, standaarden en procedures binnen de organisatie.</t>
  </si>
  <si>
    <t>GO.05-vw3</t>
  </si>
  <si>
    <t>(a) Independent assurance (internal or external) is obtained about the compliance of information processing (including IT) with relevant laws and regulations, the organization's policies, standards and procedures, and generally accepted practices.
(b) The assurance activities have been described in an Audit Plan that is agreed by (senior) management and audit committee.
(c) The outcomes of assurance activities are reported to (senior) management and audit committee.</t>
  </si>
  <si>
    <t>(a) Onafhankelijke toetsing (intern of extern) wordt gedaan ten aanzien van het voldoen van de informatievoorziening (incl. IT) aan relevante wet- en regelgeving, beleid, standaarden, procedures binnen de organisatie en algemeen aanvaarde werkwijzen.
(b) De toetsingsactiviteiten zijn beschreven in een auditplan dat is goedgekeurd door het (senior) management en een auditcommissie.
(c) De resultaten van deze toetsingsactiviteiten worden gerapporteerd aan het (senior) management en de auditcommissie.</t>
  </si>
  <si>
    <t>GO.05-vw4</t>
  </si>
  <si>
    <t>In addition:
(a) Performance of the independent assurance function is periodically assessed by the audit committee.
(b) The design of the independent assurance function is periodically assessed by an external body (like IIA).</t>
  </si>
  <si>
    <t>(a) De performance van de onafhankelijke toetsing wordt periodiek geëvalueerd door de auditcommissie.
(b) Het ontwerp van de onafhankelijke toetsingsfunctie wordt periodiek geëvalueerd door een externe partij.</t>
  </si>
  <si>
    <t>GO.05-vw5</t>
  </si>
  <si>
    <t>In addition:
(a) Independent assurance (internal or external) is also obtained about the effectiveness and efficiency of information processing (including IT).</t>
  </si>
  <si>
    <t>(a) Onafhankelijke toetsing (intern of extern) omvat ook de effectiviteit en de efficiëntie van de informatieverwerking (incl. IT).</t>
  </si>
  <si>
    <t>GO.06</t>
  </si>
  <si>
    <t>nieuw</t>
  </si>
  <si>
    <t>GO.06-0b statement</t>
  </si>
  <si>
    <t xml:space="preserve">Sturing vindt plaats op basis van adequate verantwoordingsinformatie </t>
  </si>
  <si>
    <t>GO.06-0c risico</t>
  </si>
  <si>
    <t>Zonder adequate verantwoordingsinformatie kunnen eindverantwoordelijken geen sturing qua richting en/of snelheid van verbeteren of handhaven van informatiebeveiliging geven.</t>
  </si>
  <si>
    <t>GO.06-0d doel</t>
  </si>
  <si>
    <t>Eindverantwoordelijken ontvangen dusdanige verantwoordingsinformatie, dat zij risico's betreffende beschikbaarheid, integriteit en vertrouwelijkheid van informatie en systemen kunnen dragen en waar nodig kunnen bijsturen.</t>
  </si>
  <si>
    <t>GO.06-vw1</t>
  </si>
  <si>
    <t>(a) Ad hoc wordt verantwoordingsinformatie betreffende incidenten en budgetverzoeken voor het verbeteren van informatiebeveiliging gedeeld.</t>
  </si>
  <si>
    <t>GO.06-vw2</t>
  </si>
  <si>
    <t>(a) Periodiek ontvangen eindverantwoordelijken verantwoordingsinformatie, met name mondeling, en variërend qua inhoud.</t>
  </si>
  <si>
    <t>GO.06-vw3</t>
  </si>
  <si>
    <t>(a) Periodiek ontvangen eindverantwoordelijken verantwoordingsinformatie over:
   1. restrisico's betreffende cyber dreigingen
   2. ontwikkelende cyber dreigingen
   3. effectiviteit van bestaande informatiebeveiligingsmaatregelen
   4. relevante cyber gerelateerde incidenten
   5. voortgang van beveiligingsverbeteringen</t>
  </si>
  <si>
    <t>GO.06-vw4</t>
  </si>
  <si>
    <t>(a) Verantwoordingsinformatie betreffende restrisico's wordt op eenduidige wijze als onderdeel van organisatiebreed risicomanagement gerapporteerd, met dezelfde schalen voor kans van optreden en impact.</t>
  </si>
  <si>
    <t>GO.06-vw5</t>
  </si>
  <si>
    <t>(a) Verantwoordingsinformatie betreffende restrisico's is geautomatiseerd en op basis van KPI's worden KRI's automatisch gerapporteerd.</t>
  </si>
  <si>
    <t>OR.00</t>
  </si>
  <si>
    <t>OR.00-0a domein</t>
  </si>
  <si>
    <t>Organisation</t>
  </si>
  <si>
    <t>Organisatie</t>
  </si>
  <si>
    <t>OR.01</t>
  </si>
  <si>
    <t>OR.01-0b statement</t>
  </si>
  <si>
    <t>Ownership, roles, accountability and responsibilities</t>
  </si>
  <si>
    <t>Eigenaarschap, rollen, verantwoording en verantwoordelijkheid</t>
  </si>
  <si>
    <t>OR.01-0c risico</t>
  </si>
  <si>
    <t>Unclear or ambiguous ownership, roles, accountability or responsibilities can jeopardize effective decision-making, management and reporting on information security concerning business requirements/risks.</t>
  </si>
  <si>
    <t>Onduidelijke of dubbelzinnige toewijzing van eigenaarschap, rollen, verantwoordelijkheden of aansprakelijkheid kunnen effectieve besluitvorming, management en rapportage over informatiebeveiliging met betrekking tot bedrijfsvereisten/bedrijfsrisico's in gevaar brengen.</t>
  </si>
  <si>
    <t>OR.01-0d doel</t>
  </si>
  <si>
    <t>Information security is managed at all appropriate organizational levels and security (or information risk management) actions are managed in line with business requirements/risks. Ownership, roles, accountability and responsibilities have been formally assigned and embedded into the organization.</t>
  </si>
  <si>
    <t>Informatiebeveiliging wordt gemanaged op alle toepasselijke organisatieniveaus en Security (of Information Risk) Management wordt gemanaged in overeenstemming met business requirements/risico's. Eigenaarschap, rollen, verantwoordelijkheden en aansprakelijkheid zijn formeel toegewezen en ingebed in de organisatie.</t>
  </si>
  <si>
    <t>OR.01-vw1</t>
  </si>
  <si>
    <t>(a) No ownership, roles and responsibilities formally assigned.
(b) A few roles identified and informally performed.</t>
  </si>
  <si>
    <t>(a) Eigenaarschap, rollen en verantwoordelijkheden zijn niet toegewezen.
(b) Er zijn enkele rollen te onderscheiden die informeel worden uitgevoerd.</t>
  </si>
  <si>
    <t>OR.01-vw2</t>
  </si>
  <si>
    <t>(a) Roles critical for managing information risks have been defined and assigned, including specific accountability and responsibility for information and/or cyber security, physical security and compliance.</t>
  </si>
  <si>
    <t>(a) Rollen die cruciaal zijn voor het managen van informatierisico's zijn benoemd en toegewezen, inclusief specifieke verantwoordelijkheid en aansprakelijkheid voor informatiebeveiliging, fysieke veiligheid en het voldoen aan wet- en regelgeving.</t>
  </si>
  <si>
    <t>OR.01-vw3</t>
  </si>
  <si>
    <t>(a) All roles for managing information risks have been defined and assigned.
(b) The accountability (and responsibility) for information risk and security management has been established at business level to deal with organization-wide issues.
(c) There is a statement of intent by senior management, which supports the goals and principles of information security and information risk management in line with business strategy and objectives.</t>
  </si>
  <si>
    <t>(a) Alle rollen op het gebied van Information Risk en Security Management zijn vastgesteld en toegewezen.
(b) De verantwoordelijkheid (en aansprakelijkheid) voor Information Risk en Security Management is op organisatieniveau vastgesteld en behandelt organisatiebrede kwesties.
(c) Er is een intentieverklaring van het senior management, die de doelen en uitgangspunten van informatiebeveiliging en Information Risk Management ondersteunen en deze is in overeenstemming met de strategie en de organisatiedoelstellingen.</t>
  </si>
  <si>
    <t>OR.01-vw4</t>
  </si>
  <si>
    <t>(a) Ownership and accountability (and responsibility) have been embedded for IT-related risks within the business at an appropriate senior level. 
(b) Additional (information) security management responsibilities may be assigned at a system-specific level to deal with related security issues (e.g. by means of RACI matrices).
(c) Ownership, roles, accountability and responsibilities are evaluated on an periodic basis.</t>
  </si>
  <si>
    <t>(a) Eigenaarschap, verantwoordelijkheid en aansprakelijkheid voor IT-gerelateerde risico's zijn in de organisatie op senior management niveau ingebed. 
(b) Bijkomende verantwoordelijkheden voor (Information) Security Management kunnen op een systeemspecifiek niveau worden toegewezen (het juiste niveau kan worden bepaald met bijv. een RACI matrix). 
(c) Eigenaarschap, rollen, verantwoordelijkheden en aansprakelijkheid worden periodiek geëvalueerd.</t>
  </si>
  <si>
    <t>OR.01-vw5</t>
  </si>
  <si>
    <t>In addition:
(a) Senior management gives formal guidance about appetite for information risk and approves any residual information risks.</t>
  </si>
  <si>
    <t>(a) Het senior management bepaalt formeel de risicobereidheid voor informatierisico's en de acceptatie van restrisico's.</t>
  </si>
  <si>
    <t>OR.02</t>
  </si>
  <si>
    <t>OR.02-0b statement</t>
  </si>
  <si>
    <t>Segregation of duties</t>
  </si>
  <si>
    <t>Functiescheiding</t>
  </si>
  <si>
    <t>OR.02-0c risico</t>
  </si>
  <si>
    <t>Unilateral actions (e.g. unauthorized access to data) could occur in key (IT) processes, which could result in a negative impact on business processes, e.g. risk of negligent or deliberate system misuse.</t>
  </si>
  <si>
    <t>Acties van eenlingen (bijv. ongeautoriseerde toegang tot gegevens) kunnen zich voordoen in belangrijke (IT-)processen, wat kan resulteren in een negatieve impact op bedrijfsprocessen, bijv. het risico van nalatig of opzettelijk misbruik van het systeem.</t>
  </si>
  <si>
    <t>OR.02-0d doel</t>
  </si>
  <si>
    <t>Roles and responsibilities are segregated to reduce the likelihood of single individuals compromising critical processes. Personnel are only performing authorized duties relevant to their respective jobs and positions.</t>
  </si>
  <si>
    <t>Rollen en verantwoordelijkheden zijn gescheiden om de kans te verkleinen dat individuele personen kritieke processen in gevaar brengen. Het personeel voert alleen geautoriseerde taken uit die bij hun respectievelijke functies en rol horen.</t>
  </si>
  <si>
    <t>OR.02-vw1</t>
  </si>
  <si>
    <t>(a) Roles and responsibilities are not segregated or are segregated on an ad-hoc basis.</t>
  </si>
  <si>
    <t>(a) Er vindt geen of nagenoeg geen functiescheiding plaats.</t>
  </si>
  <si>
    <t>OR.02-vw2</t>
  </si>
  <si>
    <t>(a) Roles and responsibilities are segregated.
(b) How roles and responsibilities are segregated has not been formalized and/or agreed upon by (senior) management.</t>
  </si>
  <si>
    <t>(a) Rollen en verantwoordelijkheden zijn gescheiden.
(b) Hoe deze rollen en verantwoordelijkheden worden gescheiden is niet formeel vastgelegd en/of afgestemd met het (senior) management.</t>
  </si>
  <si>
    <t>OR.02-vw3</t>
  </si>
  <si>
    <t>(a) Segregation of roles and responsibilities has been defined and mostly implemented, which reduces the likelihood of single individuals compromising critical processes.
(b) The segregation of duties (SoD) has been approved by (senior) management.
(c) Approved segregation of duties (SoD) is implemented so personnel are only performing authorized duties relevant to their respective jobs and positions.</t>
  </si>
  <si>
    <t>(a) De scheiding van rollen en verantwoordelijkheden is gedefinieerd en grotendeels geïmplementeerd, wat de kans verkleint dat individuen essentiële processen kunnen compromitteren.
(b) De scheiding van verantwoordelijkheden is goedgekeurd door het (senior) management.
(c) Vastgestelde functiescheiding is geïmplementeerd zodat personeel alleen geautoriseerde handelingen kan verrichten die behoren bij hun werkzaamheden.</t>
  </si>
  <si>
    <t>OR.02-vw4</t>
  </si>
  <si>
    <t>(a) A SoD conflict-matrix has been defined and is reviewed periodically (by means of GRC tooling) against actual implementation of processes and systems.
(b) The SoD conflict-matrix is at least reviewed after major changes in processes or systems have been implemented.
(c) The implementation and execution of relevant procedures is periodically evaluated.</t>
  </si>
  <si>
    <t>(a) Een functiescheidingsconflictmatrix is gedefinieerd en wordt periodiek (d.m.v. GRC tooling) getoetst aan de werkelijke implementatie van systemen en processen.
(b) Deze functiescheidingsconflictmatrix wordt op zijn minst geëvalueerd na grote wijzigingen in processen of systemen. 
(c) De implementatie en uitvoering van relevante procedures worden periodiek geëvalueerd.</t>
  </si>
  <si>
    <t>OR.02-vw5</t>
  </si>
  <si>
    <t>In addition:
(a) Data based checks are periodically performed to review the actual processes in relation to the SoD-matrix, looking for unusual transactions/area's for improvement (for example proces mining techniques are performed).</t>
  </si>
  <si>
    <t>(a) Periodiek worden er database checks uitgevoerd om de huidige processen te toetsen in relatie tot de functiescheidingsmatrix, waarbij er gekeken wordt naar ongebruikelijk transacties/gebieden voor verbetering (bijv. d.m.v. process mining technieken).</t>
  </si>
  <si>
    <t>OR.03</t>
  </si>
  <si>
    <t>OR.03-0b statement</t>
  </si>
  <si>
    <t>Mandaat en bevoegdheden</t>
  </si>
  <si>
    <t>OR.03-0c risico</t>
  </si>
  <si>
    <t>Noodzakelijke besluiten en acties van beveiligingsfunctionarissen kunnen vertraging oplopen of achteraf tot problemen leiden in het geval bevoegdheden vooraf niet juist en volledig zijn vastgesteld.</t>
  </si>
  <si>
    <t>OR.03-0d doel</t>
  </si>
  <si>
    <t>Bevoegdheden zijn vastgesteld zodat operationele activiteiten door beveiligingsfunctionarissen geautoriseerd en tijdig kunnen worden uitgevoerd.</t>
  </si>
  <si>
    <t>OR.03-vw1</t>
  </si>
  <si>
    <t>(a) Er zijn geen afspraken omtrent bevoegdheden of mandaten vastgelegd.</t>
  </si>
  <si>
    <t>OR.03-vw2</t>
  </si>
  <si>
    <t>(a) Bevoegdheden of mandaten zijn op informele wijze ingeregeld.</t>
  </si>
  <si>
    <t>OR.03-vw3</t>
  </si>
  <si>
    <t>(a) Bevoegdheden en mandaten zijn formeel goedgekeurd door het senior management en in een organisatie charter (of anderszins) vastgelegd.
(b) Bevoegdheden en/of mandaten zijn vastgelegd voor cyber incident response activiteiten (zoals 'red button' procedure en crisis management team).</t>
  </si>
  <si>
    <t>OR.03-vw4</t>
  </si>
  <si>
    <t>(a) Periodiek worden bevoegdheden en/of mandaten met betrekking tot informatiebeveiliging geëvalueerd, geactualiseerd en opnieuw goedgekeurd door het senior management.</t>
  </si>
  <si>
    <t>OR.03-vw5</t>
  </si>
  <si>
    <t>(a) Beslissingen genomen door geautomatiseerde tools (Artificial Intelligence) met betrekking tot informatiebeveiliging zijn vooraf expliciet goedgekeurd door het senior management.</t>
  </si>
  <si>
    <t>RM.00</t>
  </si>
  <si>
    <t>RM.00-0a domein</t>
  </si>
  <si>
    <t>Risk Management</t>
  </si>
  <si>
    <t>RM.01</t>
  </si>
  <si>
    <t>RM.01-0b statement</t>
  </si>
  <si>
    <t>Information risk management framework</t>
  </si>
  <si>
    <t>Kader voor Information Risk Management</t>
  </si>
  <si>
    <t>RM.01-0c risico</t>
  </si>
  <si>
    <t>Information risk &amp; control management framework is not in line with the organization-wide model for risk management, resulting in misinterpretations of risks and/or failure to meet business and IT objectives.</t>
  </si>
  <si>
    <t>Het kader voor Information Risk en Control Management is niet in lijn met het organisatiebrede model voor Risk Management, resulterend in verkeerde interpretaties van risico's en/of het niet voldoen aan bedrijfs- en IT-doelstellingen.</t>
  </si>
  <si>
    <t>RM.01-0d doel</t>
  </si>
  <si>
    <t>An information risk management framework has been established and aligned to the organization's objectives and (enterprise) risk management framework.</t>
  </si>
  <si>
    <t>Er is een kader voor Information Risk Management opgesteld en afgestemd op de doelstellingen van de organisatie en het kader voor (enterprise) Risk Management.</t>
  </si>
  <si>
    <t>RM.01-vw1</t>
  </si>
  <si>
    <t>(a) Information risks are not assessed or are assessed/considered in an ad-hoc manner.
(b) There is no (information) risk framework and management process.</t>
  </si>
  <si>
    <t>(a) Informatierisico's zijn niet of worden ad hoc bepaald.
(b) Er is geen kader voor Information Risk Management en geen Information Risk Management proces.</t>
  </si>
  <si>
    <t>RM.01-vw2</t>
  </si>
  <si>
    <t>(a) An (information) risk management policy and process has been defined; is usually executed at a high level and is mostly applied for major projects or in response to problems.
(b) A concise (information) risk framework and a high level risk appetite have been drafted with limited alignment with business objectives and business risks.</t>
  </si>
  <si>
    <t>RM.01-vw3</t>
  </si>
  <si>
    <t>(a) An organization wide (information) risk management policy has been defined and agreed by (senior) management.
(b) The policy and process description jointly defines how to deal with the essential elements of risk management (risk appetite/profile, risk ownership, risk process, risk assessment, risk mitigation and risk acceptance).
(c) The information risk management framework is in line with the organization's risk management framework and includes business-driven components for strategy, programs, projects and operations.
(d) Information risk classifications are based on a common set of characteristics from the enterprise risk management framework and information risk measurements have been standardized and prioritized, which includes aligning impact, acceptability of residual risk and probabilities with the enterprise risk management framework (and business or IT objectives/risks).
(e) Training for the framework is implemented</t>
  </si>
  <si>
    <t>(a) Er is organisatiebreed beleid voor (Information) Risk Management dat is goedgekeurd door het senior management.
(b) Het beleid en de procesbeschrijving geven aan hoe om te gaan met de essentiële elementen van Risk Management (risicobereidheid/-profiel, risico-eigenaarschap, risicoproces, risicobeoordeling, risicomitigatie en risico-acceptatie).
(c) Het kader voor Information Risk Management is in lijn met het kader voor organisatiebreed Risk Management en omvat componenten als strategie, programma's, projecten en uitvoering.
(d) Classificatie van informatierisico's gebeurt op basis van een set van algemeen geldende karakteristieken vanuit het kader voor organisatiebreed Risk Management en getroffen maatregelen voor informatierisico's zijn gestandaardiseerd en geprioriteerd, waarbij rekening gehouden wordt met kans, impact en restrisico's.
(e) Voor dit risicokader is een training geïmplementeerd.</t>
  </si>
  <si>
    <t>RM.01-vw4</t>
  </si>
  <si>
    <t>In addition:
(a) The information risk management framework and the operating effectiveness of the information risk management process are evaluated on a periodic basis.
(b) Reporting about information risk management (framework) is done on a periodic basis, thus allowing management to monitor the risk position and make informed decisions about the risk exposure it is willing to accept.</t>
  </si>
  <si>
    <t>(a) Het kader voor Information Risk Management en hoe de daaraan verbonden processen in de praktijk functioneren worden periodiek geëvalueerd.
(b) Periodiek wordt gerapporteerd over (het kader voor) Information Risk Management, waardoor het management risico's kan monitoren en op basis daarvan overwogen besluiten kan nemen over welke risico's ze accepteert.</t>
  </si>
  <si>
    <t>RM.01-vw5</t>
  </si>
  <si>
    <t>In addition:
(a) The information risk management framework also focuses on efficiency-related aspects in primary business operations.
(b) Information risk management is truly integrated into all business and IT operations; is well accepted and extensively involves the (IT) organization's employees and suppliers.
(c) The information risk management framework and process is subject to continuous improvement.</t>
  </si>
  <si>
    <t>(a) Het kader voor Information Risk Management focust ook op efficiëntie-aspecten van primaire bedrijfsvoering.
(b) Information Risk Management is volledig geïntegreerd in alle IT-operatie en bedrijfsvoering, wordt volledig geaccepteerd en betrekt hierin personeel en leveranciers.
(c) Het kader voor Information Risk Management en de daaraan verbonden processen worden voortdurend verbeterd.</t>
  </si>
  <si>
    <t>RM.02</t>
  </si>
  <si>
    <t>RM.02-0b statement</t>
  </si>
  <si>
    <t>Risk assessment</t>
  </si>
  <si>
    <t>Risicobeoordeling</t>
  </si>
  <si>
    <t>RM.02-0c risico</t>
  </si>
  <si>
    <t>Inherent and residual risks are not (timely) identified and assessed. Likelihood and impact are not determined, resulting in failure to implement action plans and mitigating controls or risk initiatives.</t>
  </si>
  <si>
    <t>Inherente en restrisico's worden niet (tijdig) geïdentificeerd en beoordeeld. Kans en impact zijn niet vastgesteld, waardoor actieplannen, beperkende maatregelen of risico-initiatieven niet worden ingevoerd.</t>
  </si>
  <si>
    <t>RM.02-0d doel</t>
  </si>
  <si>
    <t>Risk assessments are executed to determine actual risk profiles regarding business objectives. The likelihood and impact of all identified risks are assessed on a recurrent basis, using qualitative and quantitative methods. The likelihood and impact associated with inherent and residual risks are determined per category, on a portfolio basis.</t>
  </si>
  <si>
    <t>Risicobeoordelingen worden uitgevoerd om actuele risicoprofielen met betrekking tot bedrijfsdoelstellingen te bepalen. De waarschijnlijkheid en impact van alle geïdentificeerde risico's worden regelmatig beoordeeld, met behulp van kwalitatieve en kwantitatieve methoden. De waarschijnlijkheid en impact van inherente en restrisico's worden bepaald per categorie, op portefeuillebasis.</t>
  </si>
  <si>
    <t>RM.02-vw1</t>
  </si>
  <si>
    <t>(a) Information risk assessments are rarely carried out and rely heavily on individuals.
(b) In some cases, risk assessments are executed as part of the project plan.</t>
  </si>
  <si>
    <t>(a) Risicoanalyses worden zelden gedaan en zijn afhankelijk van individuen.
(b) Soms worden risicoanalyses uitgevoerd als onderdeel van een projectplan.</t>
  </si>
  <si>
    <t>RM.02-vw2</t>
  </si>
  <si>
    <t>(a) Risk assessments are executed as part of the risk management process and risks are identified qualitatively and/or quantitatively.
(b) The likelihood and/or impact are mostly determined based on general criteria and not fully aligned with the organization's business objectives.
(c) Risk assessments (as part of project) are documented concisely.</t>
  </si>
  <si>
    <t>(a) Risicoanalyses worden uitgevoerd als onderdeel van het Risk Management proces, en risico's worden kwalitatief of kwantitatief geïdentificeerd. 
(b) De kans en/of impact wordt vooral bepaald op basis van algemene criteria, niet volledig in lijn met de bedrijfsdoelen. 
(c) Risicoanalyses worden (als onderdeel van een project) beknopt gedocumenteerd.</t>
  </si>
  <si>
    <t>RM.02-vw3</t>
  </si>
  <si>
    <t>(a) Consistent and recurrent execution of risk assessments is enforced by clear and appropriate instructions, as part of the information risk management process and related information risk framework.
(b) The risk assessment methodology is in line with the business and ensures that key business risks, including "crown juwels", are identified.
(c) The identified information risks are qualitatively and/or quantitatively assessed by the risk management process/framework or good practice sources.
(d) Deviations in risk appetite/profile regarding risk mitigation are reported to (senior) management.</t>
  </si>
  <si>
    <t>(a) Risicoanalyses worden uitgevoerd volgens vooraf vastgestelde intervallen en methoden, als onderdeel van het Risk Management proces en het kader voor Information Risk Management.
(b) De risicoanalysemethodiek is in lijn met bedrijfsbehoeften en identificeert belangrijke bedrijfsrisico's (incl. kroonjuwelen).
(c) De geïdentificeerde informatierisico's worden kwalitatief en/of kwantitatief beoordeeld gebruikmakend van het Risk Management proces/kader voor Information Risk Management of good practice bronnen.
(d) Afwijkingen van de risicobereidheid of het risicoprofiel met betrekking tot risicobeperkende maatregelen worden aan het (senior) management gerapporteerd.</t>
  </si>
  <si>
    <t>RM.02-vw4</t>
  </si>
  <si>
    <t>In addition:
(a) The correlations between identified risks are (cross-functional) analyzed and documented. For example results of cyber security threat analysis are incorporated in the overall risk heat map.
(b) Risk assessment methodology is evaluated on a periodic basis.</t>
  </si>
  <si>
    <t>(a) De correlatie tussen de geïdentificeerde risico's wordt geanalyseerd en gedocumenteerd. Zo zouden de resultaten van de informatiebeveiliging threat analysis opgenomen kunnen worden in de overall risk heat map.
(b) De risicoanalysemethodiek wordt periodiek geëvalueerd.</t>
  </si>
  <si>
    <t>RM.02-vw5</t>
  </si>
  <si>
    <t>In addition:
(a) Information risk assessment methodology is fully supported via automated tooling, automatic workflow processing and integrated dashboards.</t>
  </si>
  <si>
    <t>(a) De risicoanalysemethodiek wordt ondersteund door geautomatiseerde tools, workflow processing en geïntegreerde dashboards.</t>
  </si>
  <si>
    <t>RM.03</t>
  </si>
  <si>
    <t>RM.03-0b statement</t>
  </si>
  <si>
    <t>Risk action and mitigation plan (including risk acceptance)</t>
  </si>
  <si>
    <t>RM.03-0c risico</t>
  </si>
  <si>
    <t>Risk responses are not identified and implemented. Required actions are not communicated and executed, leading to possible manifestation of risks. High costs/low benefits related to moderate or low risks. Failure to prioritize risks can lead to higher costs, lower benefits or damaged reputation.</t>
  </si>
  <si>
    <t>Risicobeperkende maatregelen worden niet geïdentificeerd en geïmplementeerd. Vereiste acties worden niet gecommuniceerd en uitgevoerd, wat leidt tot mogelijke manifestatie van risico's. Hoge kosten/lage baten gerelateerd aan matige of lage risico's. Het niet prioriteren van risico's kan leiden tot hogere kosten, lagere uitkeringen of reputatieschade.</t>
  </si>
  <si>
    <t>RM.03-0d doel</t>
  </si>
  <si>
    <t>Control activities are prioritized and planned at all levels to implement the necessary risk responses, including identification of costs, benefits and responsibility for execution. Approval is obtained for recommended actions and acceptance of residual risks, and ensures that committed actions are owned by the affected process owner(s). The execution of plans is monitored and any deviations are reported to senior management.</t>
  </si>
  <si>
    <t>Beheersactiviteiten worden op alle niveaus geprioriteerd en gepland om de benodigde mitigerende maatregelen te implementeren, inclusief het bepalen van kosten en baten en de verantwoordelijkheid voor de uitvoering. Goedkeuring wordt verkregen voor aanbevolen acties en acceptatie van restrisico's en er wordt voor gezorgd dat uitgevoerde acties onder verantwoordelijkheid van betrokken proceseigenaar(s) vallen. De uitvoering van plannen wordt bewaakt en eventuele afwijkingen worden gerapporteerd aan het senior management.</t>
  </si>
  <si>
    <t>RM.03-vw1</t>
  </si>
  <si>
    <t>(a) A risk action nor a mitigation plan are in place.
(b) If risks are identified, risk mitigation is inconsistently applied and/or relies heavily on individual competencies.</t>
  </si>
  <si>
    <t>(a) Er is geen plan voor het aanpakken of mitigeren van risico's.
(b) Als een risico wordt geïdentificeerd, worden de risicobeperkende maatregelen op inconsistente manier toegepast. Dit is afhankelijk van individuele competenties.</t>
  </si>
  <si>
    <t>RM.03-vw2</t>
  </si>
  <si>
    <t>(a) Risk action and mitigation plans are defined using a non formalized approach.
(b) Risk actions/responses are incomplete, have not been formalized/agreed and risk owners are only partly assigned to risk actions or accepted risks.</t>
  </si>
  <si>
    <t>(a) Plannen voor het aanpakken en mitigeren van risico's zijn gemaakt, maar niet formeel vastgelegd.
(b) Risicobeperkende maatregelen zijn onvolledig en niet geformaliseerd/goedgekeurd, en eigenaarschap is slechts gedeeltelijk toegewezen aan risicomaatregelen of geaccepteerde risico's.</t>
  </si>
  <si>
    <t>RM.03-vw3</t>
  </si>
  <si>
    <t>(a) A process has been implemented so risks are formally recognized and recorded in a risk action plan.
(b) Residual risks and mitigating controls are identified, analyzed and documented (in a risk register or risk action plan).
(c) The identified risk response or acceptance/tolerance of residual risks are documented and approved by (senior) management and clearly assigned to business (risk) owners.
(d) Progress in risk actions/responses as well as deviations are monitored.
(e) The risk action plan is maintained and adjusted if necessary. The risk action plan is owned by senior management.</t>
  </si>
  <si>
    <t>RM.03-vw4</t>
  </si>
  <si>
    <t>In addition:
(a) If applicable, the priorities of risk mitigation actions or arguments for risk acceptance are reassessed. 
(b) Identified risk responses include explicitly identifying costs and benefits and monitoring budget utilization.
(c) Operating effectiveness of the information risk management process is evaluated on a periodic basis.</t>
  </si>
  <si>
    <t>(a) Indien van toepassing wordt de prioritering van risicobeperkende maatregelen en argumenten voor risico-acceptatie heroverwogen.
(b) Geïdentificeerde risicoreacties geven ook inzicht in de kosten en baten daarvan, inclusief bewaking van het budget. 
(c) De operationele effectiviteit van het Risk Management proces wordt regelmatig geëvalueerd.</t>
  </si>
  <si>
    <t>RM.03-vw5</t>
  </si>
  <si>
    <t>In addition:
(a) Capturing, analyzing, monitoring and reporting of information risk management data are highly automated.
(b) Senior management continuously assesses risk mitigation strategies.</t>
  </si>
  <si>
    <t>(a) Het registreren, analyseren, monitoren en rapporteren van data omtrent Risk Management is grotendeels geautomatiseerd.
(b) Strategieën voor het mitigeren van risico's worden voortdurend door het senior management geëvalueerd.</t>
  </si>
  <si>
    <t>HR.00</t>
  </si>
  <si>
    <t>HR.00-0a domein</t>
  </si>
  <si>
    <t>Human Resources</t>
  </si>
  <si>
    <t>HR.01</t>
  </si>
  <si>
    <t>HR.01-0b statement</t>
  </si>
  <si>
    <t>Recruitment</t>
  </si>
  <si>
    <t>Werving</t>
  </si>
  <si>
    <t>HR.01-0c risico</t>
  </si>
  <si>
    <t>If the recruitment process is inadequate, the organization runs the risk of inappropriately qualified or unscreened people being employed.</t>
  </si>
  <si>
    <t>Als het wervingsproces ontoereikend is, loopt de organisatie het risico dat werknemers onjuist gekwalificeerd of niet gescreend zijn.</t>
  </si>
  <si>
    <t>HR.01-0d doel</t>
  </si>
  <si>
    <t>Recruitment processes for personnel are maintained in line with the organization's general personnel policies and procedures (e.g. hiring, positive work environment, orientation, etc.). Processes are implemented to ensure that the organization has an appropriately deployed (IT) workforce, with the skills needed to achieve organizational objectives. Background checks are part of the recruitment process. The extent and frequency with which periodic reviews on these checks are carried out, is determined by the sensitivity and/or criticality of the function and are implemented for employees, contractors and vendors.</t>
  </si>
  <si>
    <t>Rekruteringsprocessen voor personeel worden onderhouden in overeenstemming met het algemene personeelsbeleid en de procedures van de organisatie (bijv. werving, positieve werkomgeving, oriëntatie, enz.). Processen worden geïmplementeerd om ervoor te zorgen dat de organisatie beschikt over geschikt (IT-)personeel, met de vaardigheden die nodig zijn om de organisatiedoelen te bereiken. Screening maakt deel uit van het rekruteringsproces. De mate en frequentie waarmee deze screening wordt uitgevoerd, worden bepaald door hoe gevoelig en/of cruciaal de functie is en worden geïmplementeerd voor werknemers, aannemers en leveranciers.</t>
  </si>
  <si>
    <t>HR.01-vw1</t>
  </si>
  <si>
    <t>(a) Activities or measures for recruiting (IT) personnel are implemented and/or executed on an ad-hoc basis.</t>
  </si>
  <si>
    <t>(a) Activiteiten of maatregelen voor het werven van (IT-)personeel zijn ad hoc geïmplementeerd en/of uitgevoerd.</t>
  </si>
  <si>
    <t>HR.01-vw2</t>
  </si>
  <si>
    <t>(a) Recruitment processes for (IT) personnel have been defined and implemented.
(b) Processes are implemented to ensure that the organization has an appropriately deployed (IT) workforce.
(c) Background checks are sometimes included in the recruitment process, but are not yet formalized.</t>
  </si>
  <si>
    <t>(a) Wervingsprocessen voor (IT-)personeel zijn gedefinieerd en geïmplementeerd.
(b) Er zijn processen geïmplementeerd om te garanderen dat het (IT-)personeel van de organisatie goed is toegerust. 
(c) Af en toe wordt screening toegepast in het wervingsproces, maar dit is niet formeel vastgelegd.</t>
  </si>
  <si>
    <t>HR.01-vw3</t>
  </si>
  <si>
    <t>(a) Recruitment processes for (IT) personnel have been defined and implemented in line with the organization's general personnel policies and procedures (e.g. hiring, positive work environment, orientation).
(b) Processes are implemented to ensure that the organization has an appropriately deployed (IT) workforce with the skills needed to achieve organizational objectives.
(c) Background checks are part of the (IT) recruitment process. The extent and frequency with which periodic reviews on these checks are carried out, is determined by the sensitivity and/or criticality of the function and are implemented for employees, contractors and vendors.
(d) Process designs are approved by (senior) management.</t>
  </si>
  <si>
    <t>(a) Wervingsprocessen voor (IT-)personeel zijn vastgelegd en geïmplementeerd, conform het algemene personeelsbeleid en procedures (bijv. aanname, positieve werkomgeving, oriëntatie). 
(b) Er zijn processen geïmplementeerd om te garanderen dat het (IT-)personeel goed is toegerust om bedrijfsdoelen te behalen. 
(c) Screening is onderdeel van het wervingsproces voor (IT-)personeel. Hoe grondig en vaak deze screening wordt geëvalueerd is afhankelijk van de gevoeligheid/het belang van de functie. De screening vindt plaats voor personeel, aannemers en leveranciers. 
(d) De processen zijn goedgekeurd door het (senior) management.</t>
  </si>
  <si>
    <t>HR.01-vw4</t>
  </si>
  <si>
    <t>In addition:
(a) The implementation and operational effectiveness of relevant recruitment procedures and job descriptions are periodically evaluated.</t>
  </si>
  <si>
    <t>(a) De implementatie en effectiviteit van relevante wervingsprocedures en functieomschrijvingen worden periodiek geëvalueerd.</t>
  </si>
  <si>
    <t>HR.01-vw5</t>
  </si>
  <si>
    <t>In addition:
(a) Based on the outcomes of periodic (self)assessments or risk assessments, the design and/or implementation of recruitment processes are adapted (improved).
(b) Shortcomings in the recruitment process are reported to (senior) management.</t>
  </si>
  <si>
    <t>(a) Op basis van de periodieke (zelf)evaluaties of risicoanalyses worden de implementatie en het ontwerp van de wervingsprocessen verbeterd.
(b) Tekortkomingen in het wervingsproces worden gerapporteerd aan het senior management.</t>
  </si>
  <si>
    <t>HR.07</t>
  </si>
  <si>
    <t>HR.07-0b statement</t>
  </si>
  <si>
    <t>Indiensttreding</t>
  </si>
  <si>
    <t>HR.07-0c risico</t>
  </si>
  <si>
    <t>Als de procedures en richtlijnen bij indiensttreding onduidelijk zijn of niet adequaat worden uitgevoerd, kan dit leiden tot onjuist inwerken, ontoereikende toewijzing van taken, en onjuiste toegang tot informatiesystemen. Dit kan resulteren in operationele inefficiënties, toename van fouten en verhoogde beveiligingsrisico's.</t>
  </si>
  <si>
    <t>HR.07-0d doel</t>
  </si>
  <si>
    <t>Bij indiensttreding worden nieuwe medewerkers adequaat geïnformeerd over het organisatiebeleid, informatiebeveiligingsbeleid, hun taken, rollen en verantwoordelijkheden.
Processen waarborgen dat nieuwe medewerkers adequaat geïnformeerd worden en taken en toegangsrechten krijgen die overeenkomen met hun rol en verantwoordelijkheden.</t>
  </si>
  <si>
    <t>HR.07-vw1</t>
  </si>
  <si>
    <t>(a) Activiteiten of maatregelen voor het indiensttreden van nieuwe medewerkers zijn ad hoc geïmplementeerd en/of uitgevoerd.</t>
  </si>
  <si>
    <t>HR.07-vw2</t>
  </si>
  <si>
    <t>(a) Processen voor indiensttreding zijn gedefinieerd.
(b) Nieuwe medewerkers krijgen basisinformatie bij indiensttreding, waaronder een introductie tot de organisatiecultuur en algemene beveiligingspraktijk.</t>
  </si>
  <si>
    <t>HR.07-vw3</t>
  </si>
  <si>
    <t>(a) De indiensttredingsprocessen zijn goedgekeurd door het senior management.
(b) Processen voor indiensttreding zijn vastgelegd, geïmplementeerd en actief gecommuniceerd conform het algemene personeelsbeleid en procedures.
(c) Nieuwe medewerkers krijgen een uitgebreide oriëntatie, en hun taken en toegangsrechten worden toegewezen in overeenstemming met hun rol en verantwoordelijkheden.
(d) Nieuwe medewerkers krijgen bij indiensttreding een duidelijke uitleg over het informatiebeveiligingsbeleid en hun specifieke rollen en verantwoordelijkheden.
(e) Gebruikersaccounts worden pas uitgereikt na afronding van alle verplichte HR-zaken die relevant zijn voor informatiebeveiliging, zoals de ondertekening van de geheimhoudingsverklaring en screening.</t>
  </si>
  <si>
    <t>HR.07-vw4</t>
  </si>
  <si>
    <t>(a) De implementatie en effectiviteit van relevante procedures voor indiensttreding worden periodiek geëvalueerd.
(b) Er worden regelmatig checks uitgevoerd om te waarborgen dat nieuwe medewerkers de juiste oriëntatie krijgen en dat initieel taken en toegangsrechten correct worden toegewezen.
(c) Training en opleiding, bijvoorbeeld in de vorm van een e-learning, worden aangeboden aan nieuwe medewerkers, afhankelijk van hun rol en verantwoordelijkheden.</t>
  </si>
  <si>
    <t>HR.07-vw5</t>
  </si>
  <si>
    <t>(a) Op basis van de periodieke (zelf)evaluaties of risicoanalyses worden de implementatie en het ontwerp van de indiensttredingsprocessen verbeterd. 
(b) Vastgestelde tekortkomingen in het proces van indiensttreding worden gerapporteerd aan het senior management.
(c) Er worden corrigerende maatregelen genomen om eventuele tekortkomingen in het indiensttredingsproces aan te pakken.
(d) Het indiensttredingsproces wordt continu gemonitord op mogelijkheden om dit verder te optimaliseren, bijvoorbeeld door het automatiseren van het proces voor het toewijzen van useraccounts via een selfservice portaal.</t>
  </si>
  <si>
    <t>HR.02</t>
  </si>
  <si>
    <t>HR.02-0b statement</t>
  </si>
  <si>
    <t>Certification, training and education</t>
  </si>
  <si>
    <t>Certificering, training en scholing</t>
  </si>
  <si>
    <t>HR.02-0c risico</t>
  </si>
  <si>
    <t>Lack of professional training offered to IT staff could cause lack of competency among IT staff, e.g. unnecessary overtime, incorrect operational procedures, inefficient project management, IT security breaches, major incidents and business disruptions.</t>
  </si>
  <si>
    <t>Gebrek aan professionele training van (IT-)personeel kan leiden tot een te kort aan competenties waardoor bijvoorbeeld onnodige overuren, onjuiste operationele procedures, inefficiënt projectmanagement, inbreuken op informatiebeveiliging, grote incidenten en bedrijfsonderbrekingen kunnen optreden.</t>
  </si>
  <si>
    <t>HR.02-0d doel</t>
  </si>
  <si>
    <t>Education, training and/or experience are regularly verified to see whether personnel have the competencies needed to fulfill their roles. Qualification and certification programs core (IT) competence requirements are defined and, wherever appropriate, qualification and certification programs are used to verify whether they are being maintained.</t>
  </si>
  <si>
    <t>Opleiding, training en/of ervaring worden regelmatig getoetst om te zien of het personeel over de benodigde competenties beschikt om taken naar behoren te vervullen. Basis (IT-)competenties zijn vastgesteld en, indien nodig, worden kwalificatie- en certificeringsprogramma's gebruikt om te controleren of ze worden bijgehouden.</t>
  </si>
  <si>
    <t>HR.02-vw1</t>
  </si>
  <si>
    <t>(a) Training and education is implemented on an ad-hoc basis.
(b) Certification of personnel is not in place.</t>
  </si>
  <si>
    <t>(a) Training en educatie worden ad hoc geïmplementeerd.
(b) Er is geen certificering van personeel.</t>
  </si>
  <si>
    <t>HR.02-vw2</t>
  </si>
  <si>
    <t>(a) Processes regarding certification, training and education are being implemented.
(b) Individual personal development plans are available.</t>
  </si>
  <si>
    <t>(a) Processen voor certificering, training en educatie worden geïmplementeerd. 
(b) Er zijn individuele persoonlijke ontwikkelplannen beschikbaar.</t>
  </si>
  <si>
    <t>HR.02-vw3</t>
  </si>
  <si>
    <t>(a) Processes for training and education are implemented and executed.
(b) Individual personal development plans (PDP's) are available.
(c) Education, training and/or experience are used to regularly verify whether personnel have the competencies needed to fulfill their roles.
(d) The corresponding processes are approved by (senior) management.</t>
  </si>
  <si>
    <t>(a) Processen voor training en educatie zijn geïmplementeerd en worden uitgevoerd.
(b) Er zijn individuele persoonlijke ontwikkelplannen beschikbaar.
(c) Educatie, training en/of ervaring worden gebruikt om regelmatig te verifiëren of personeel over de benodigde vaardigheden beschikt.
(d) De relevante processen zijn goedgekeurd door het (senior) management.</t>
  </si>
  <si>
    <t>HR.02-vw4</t>
  </si>
  <si>
    <t>In addition:
(a) Core (IT) competence requirements are defined and, wherever appropriate, qualification and certification programs are used to verify whether they are being maintained.
(b) Monitoring implemented for the realization of PDP's.</t>
  </si>
  <si>
    <t>(a) De benodigde basis (IT-)vaardigheidseisen zijn gedefinieerd en waar gepast worden kwalificatie- en certificeringprogramma's gebruikt om te zorgen dat deze worden onderhouden. 
(b) Er is toezicht op de realisatie van persoonlijke ontwikkelplannen.</t>
  </si>
  <si>
    <t>HR.02-vw5</t>
  </si>
  <si>
    <t>In addition:
(a) The implementation of processes for certification, training and education are reviewed on a yearly basis, and involves assessing education and training content for relevance, quality, effectiveness.</t>
  </si>
  <si>
    <t>(a) De implementatie van de processen voor certificering, training en educatie wordt jaarlijks geëvalueerd, waarbij educatie- en trainingsmaterialen worden gecheckt op relevantie, kwaliteit en effectiviteit.</t>
  </si>
  <si>
    <t>HR.03</t>
  </si>
  <si>
    <t>HR.03-0b statement</t>
  </si>
  <si>
    <t>Dependence on individuals</t>
  </si>
  <si>
    <t>Afhankelijkheid van individuen</t>
  </si>
  <si>
    <t>HR.03-0c risico</t>
  </si>
  <si>
    <t>Critical dependency on key individuals will cause risks in case of departure or unavailbility of key IT staff, if key development team leaves the organization or if it is not possible to recruit IT staff.</t>
  </si>
  <si>
    <t>Afhankelijkheid van sleutelfiguren brengt risico's met zich mee als deze personen vertrekken of langere tijd niet inzetbaar zijn, als een belangrijk ontwikkelteam de organisatie verlaat of als het niet mogelijk is om IT-personeel te werven. Ook is het een risico als een goede sparringspartner ontbreekt.</t>
  </si>
  <si>
    <t>HR.03-0d doel</t>
  </si>
  <si>
    <t>There is a succession planning and staff backup for key/critical individuals and/or departments.</t>
  </si>
  <si>
    <t>Er is een opvolgingsplanning en back-upplan voor vitale medewerkers en afdelingen.</t>
  </si>
  <si>
    <t>HR.03-vw1</t>
  </si>
  <si>
    <t>(a) Succession planning and staff back-up is not implemented.
(b) Single points of failure regarding staffing are not identified.</t>
  </si>
  <si>
    <t>(a) Opvolgings- en back-upplannen zijn niet geïmplementeerd. 
(b) Single points of failure met betrekking tot het personeel zijn niet geïdentificeerd.</t>
  </si>
  <si>
    <t>HR.03-vw2</t>
  </si>
  <si>
    <t>(a) Back-up and replacement of key staff/positions is arranged at departmental level.</t>
  </si>
  <si>
    <t>(a) Back-up en vervanging van belangrijke medewerkers/functies worden op afdelingsniveau geregeld.</t>
  </si>
  <si>
    <t>HR.03-vw3</t>
  </si>
  <si>
    <t>(a) Succession planning, job rotation and staff back-up are implemented.
(b) Training programs are in place to mitigate the risk of overdependence on key individuals.
(c) Most key functions/positions are identified and formally defined by (senior) management.</t>
  </si>
  <si>
    <t>(a) Opvolgingsplanning, job rotatie en back-up van het personeel zijn geïmplementeerd.
(b) Kennisoverdracht is geïmplementeerd om het risico van een te grote afhankelijkheid van sleutelfiguren te verkleinen.
(c) De meeste sleutelfuncties/posities zijn geïdentificeerd en formeel gedefinieerd door het (senior) management.</t>
  </si>
  <si>
    <t>HR.03-vw4</t>
  </si>
  <si>
    <t>In addition:
All key/critical individuals and/or departments are identified throughout the organization and/or evaluated on a periodic basis.</t>
  </si>
  <si>
    <t>(a) Alle belangrijke/kritieke personen en/of afdelingen zijn in de hele organisatie geïdentificeerd en/of worden periodiek geëvalueerd.</t>
  </si>
  <si>
    <t>HR.03-vw5</t>
  </si>
  <si>
    <t>In addition:
(a) Effectiveness of the process for succession planning and staff back-up is periodically evaluated.
(b) Succession planning is in line with business and IT strategy.</t>
  </si>
  <si>
    <t>(a) De effectiviteit van het proces voor de planning van opvolging en back-up van personeel wordt periodiek geëvalueerd. 
(b) De planning voor opvolging is in overeenstemming met de bedrijfs- en IT-strategie.</t>
  </si>
  <si>
    <t>HR.04</t>
  </si>
  <si>
    <t>HR.04-0b statement</t>
  </si>
  <si>
    <t>Job change and/or termination</t>
  </si>
  <si>
    <t>Verandering of beëindiging van functie</t>
  </si>
  <si>
    <t>HR.04-0c risico</t>
  </si>
  <si>
    <t>User access is not timely disabled after employees have left the team or should no longer have access for any reason. Continuity of the function is endangered due to lack of knowledge transfer.</t>
  </si>
  <si>
    <t>Gebruikerstoegang wordt niet tijdig uitgeschakeld nadat medewerkers het team hebben verlaten of om een andere reden geen toegang meer mogen hebben. 
Door gebrekkige kennisoverdracht wordt de continuïteit van de functie bedreigd.</t>
  </si>
  <si>
    <t>HR.04-0d doel</t>
  </si>
  <si>
    <t>Expedient actions are taken regarding job changes, especially job terminations. Knowledge transfer is arranged, responsibilities are reassigned and access rights are removed so risks are minimized and continuity of the function is safeguarded.</t>
  </si>
  <si>
    <t>Wanneer er functiewijzigingen plaatsvinden, met name beëindiging van het dienstverband, wordt direct effectief actie ondernomen. Kennisoverdracht wordt geregeld, verantwoordelijkheden worden opnieuw toegewezen en toegangsrechten worden verwijderd, zodat risico's worden geminimaliseerd en de continuïteit van de functie wordt gewaarborgd.</t>
  </si>
  <si>
    <t>HR.04-vw1</t>
  </si>
  <si>
    <t>(a) No or ad-hoc actions are taken regarding job changes or job terminations.</t>
  </si>
  <si>
    <t>(a) Wanneer er functiewijzigingen of ontslagen plaatsvinden worden er geen of ad-hoc-acties ondernomen.</t>
  </si>
  <si>
    <t>HR.04-vw2</t>
  </si>
  <si>
    <t>(a) Access rights of employees are changed, reassigned and/or removed based on job changes and/or job terminations, but timeliness of withdrawal of access rights is not safeguarded.</t>
  </si>
  <si>
    <t>(a) Toegangsrechten van werknemers worden gewijzigd, opnieuw toegewezen en/of verwijderd op basis van functiewijziging en/of ontslag, maar het tijdig intrekken van toegangsrechten is niet gewaarborgd.</t>
  </si>
  <si>
    <t>HR.04-vw3</t>
  </si>
  <si>
    <t>(a) Approved processes are implemented to transfer knowledge and reassign or withdraw access rights.
(b) Knowledge transfer is arranged, responsibilities are reassigned and access rights are removed timely so risks are minimized and continuity of the function is safeguarded.
(c) Job hand-over steps have been described.</t>
  </si>
  <si>
    <t>(a) Goedgekeurde processen zijn geïmplementeerd om kennis over te dragen en toegangsrechten opnieuw toe te wijzen of in te trekken.
(b) Kennisoverdracht is geregeld, verantwoordelijkheden zijn opnieuw toegewezen en toegangsrechten worden tijdig ingetrokken zodat risico's zijn geminimaliseerd en de continuïteit van de functie wordt gewaarborgd. 
(c) De stappen van functieoverdracht zijn vastgelegd.</t>
  </si>
  <si>
    <t>HR.04-vw4</t>
  </si>
  <si>
    <t>In addition:
(a) Exit interviews are conducted and the correctness and timeliness of changes, reassignment or withdrawal of access rights is periodically evaluated.</t>
  </si>
  <si>
    <t>(a) Er worden ontslaggesprekken gevoerd en de juistheid en tijdigheid van veranderingen, opnieuw toewijzen of intrekken van toegangsrechten worden periodiek geëvalueerd.</t>
  </si>
  <si>
    <t>HR.04-vw5</t>
  </si>
  <si>
    <t>In addition:
(a) Effectiveness of the processes for job change and/or termination is periodically evaluated and adequate improvements are implemented.</t>
  </si>
  <si>
    <t>(a) De effectiviteit van de processen voor functiewijzigingen en/of ontslag wordt periodiek geëvalueerd en verbeterd.</t>
  </si>
  <si>
    <t>HR.05</t>
  </si>
  <si>
    <t>HR.05-0b statement</t>
  </si>
  <si>
    <t>Knowledge sharing</t>
  </si>
  <si>
    <t>Kennisdeling</t>
  </si>
  <si>
    <t>HR.05-0c risico</t>
  </si>
  <si>
    <t>The absence of procedures and work instructions for enabling transfer of knowledge is resulting in ineffective and inefficient use of systems for supporting business processes. It also can lead to ineffective and inefficient delivery, maintenance and support of the system and associated infrastructure.</t>
  </si>
  <si>
    <t>Het ontbreken van procedures en werkinstructies voor het mogelijk maken van kennisoverdracht leidt tot een ondoelmatig en inefficiënt gebruik van systemen voor het ondersteunen van bedrijfsprocessen. Het kan ook leiden tot ineffectieve en inefficiënte levering, onderhoud en ondersteuning van het systeem en de bijbehorende infrastructuur.</t>
  </si>
  <si>
    <t>HR.05-0d doel</t>
  </si>
  <si>
    <t>Transfer of knowledge and skills so end users can effectively and efficiently use the system to support business processes. Knowledge and skills are transferred so operations and technical support staff can effectively and efficiently deliver, support and maintain the system and associated infrastructure.</t>
  </si>
  <si>
    <t>Overdracht van kennis en vaardigheden is geregeld, zodat eindgebruikers het systeem effectief en efficiënt kunnen gebruiken om bedrijfsprocessen te ondersteunen. Kennis en vaardigheden worden overgedragen zodat beheerders en technisch ondersteunend personeel het systeem en de bijbehorende infrastructuur op effectieve en efficiënte wijze kunnen leveren, ondersteunen en onderhouden.</t>
  </si>
  <si>
    <t>HR.05-vw1</t>
  </si>
  <si>
    <t>(a) Knowledge sharing is not implemented or knowledge is shared on ad-hoc basis.</t>
  </si>
  <si>
    <t>(a) Overdracht van kennis is niet geïmplementeerd of wordt gedaan op ad-hoc-basis.</t>
  </si>
  <si>
    <t>HR.05-vw2</t>
  </si>
  <si>
    <t>(a) Decentralized informal processes are implemented for knowledge sharing.
(b) Knowledge and skills often transferred on an individual basis.</t>
  </si>
  <si>
    <t>(a) Er zijn informele, gedecentraliseerde processen voor kennisoverdracht geïmplementeerd. 
(b) Kennis en vaardigheden worden vaak overgedragen op individuele basis.</t>
  </si>
  <si>
    <t>HR.05-vw3</t>
  </si>
  <si>
    <t>(a) Approved processes are implemented organization-wide to transfer knowledge and establish and maintain adequate documentation, training and implementation materials so systems can be effectively used to support business processes. This involves end users as well as operations and technical support staff.</t>
  </si>
  <si>
    <t>(a) Er zijn goedgekeurde processen op organisatieniveau geïmplementeerd om kennis over te dragen en gepaste documentatie-, training- en implementatiematerialen te onderhouden, zodat systemen op effectieve wijze business processen kunnen ondersteunen. Hier zijn zowel eindgebruikers als operationele en technische support bij betrokken.</t>
  </si>
  <si>
    <t>HR.05-vw4</t>
  </si>
  <si>
    <t>In addition:
(a) Adequacy of support documentation is evaluated on a periodic basis.</t>
  </si>
  <si>
    <t>(a) Er wordt periodiek geëvalueerd of de ondersteunende documentatie toereikend is.</t>
  </si>
  <si>
    <t>HR.05-vw5</t>
  </si>
  <si>
    <t>In addition:
(a) Knowledge and skills are transferred so end users can efficiently use the system to business processes.
(b) Knowledge and skills are transferred to enable operations and technical support staff to efficiently deliver, support and maintain the system and associated infrastructure.</t>
  </si>
  <si>
    <t>(a) Kennis en vaardigheden worden overgedragen zodat eindgebruikers het systeem op efficiënte wijze kunnen gebruiken. 
(b) Kennis en vaardigheden worden overgedragen om operationele en technische supportpersoneel in staat te stellen om het systeem en haar infrastructuur efficiënt te kunnen leveren, ondersteunen en onderhouden.</t>
  </si>
  <si>
    <t>HR.06</t>
  </si>
  <si>
    <t>HR.06-0b statement</t>
  </si>
  <si>
    <t>Security awareness</t>
  </si>
  <si>
    <t>Veiligheidsbewustzijn</t>
  </si>
  <si>
    <t>HR.06-0c risico</t>
  </si>
  <si>
    <t>People that are insufficiently aware about security risks do not understand potential consequences of their actions and are not able to bear this responsibility as part of their duties.</t>
  </si>
  <si>
    <t>Mensen die zich onvoldoende bewust zijn van informatiebeveiligingsrisico's begrijpen de mogelijke gevolgen van hun acties niet en kunnen die niet bij het uitvoeren van hun taken betrekken.</t>
  </si>
  <si>
    <t>HR.06-0d doel</t>
  </si>
  <si>
    <t>A security awareness program is implemented to educate users about their responsibility to protect the confidentiality, availability and integrity of information (assets).</t>
  </si>
  <si>
    <t>Er is een Security Awareness Programma om gebruikers bewust te maken van hun verantwoordelijkheid om de vertrouwelijkheid, beschikbaarheid en integriteit van informatie (middelen) te beschermen.</t>
  </si>
  <si>
    <t>HR.06-vw1</t>
  </si>
  <si>
    <t>(a) No security awareness activities are defined or performed.</t>
  </si>
  <si>
    <t>(a) Er zijn geen security-awareness activiteiten gedefinieerd of uitgevoerd.</t>
  </si>
  <si>
    <t>HR.06-vw2</t>
  </si>
  <si>
    <t>(a) Security awareness activities are performed at departmental level.</t>
  </si>
  <si>
    <t>(a) Security-awareness activiteiten worden uitgevoerd op afdelingsniveau.</t>
  </si>
  <si>
    <t>HR.06-vw3</t>
  </si>
  <si>
    <t>(a) A security awareness program has been included in an information security plan and is executed accordingly organization-wide.
(b) There is alignment with (information) security policies.</t>
  </si>
  <si>
    <t>(a) Er is een security-awareness programma opgenomen in het informatiebeveiligingsplan en wordt organisatiebreed uitgevoerd. 
(b) Het programma is in lijn met het (informatie)beveiligingsbeleid.</t>
  </si>
  <si>
    <t>HR.06-vw4</t>
  </si>
  <si>
    <t>In addition:
(a) Activities about security awareness include a mandatory e-learning program which has to be successfully completed with an on-line examination.
(b) Completion of e-learning program by employees is monitored and reported to senior management.</t>
  </si>
  <si>
    <t>(a) Er is een risicogericht security-awareness programma opgenomen in het informatiebeveiligingsplan en wordt organisatiebreed uitgevoerd. Het programma moet in lijn zijn met het (informatie)beveiligingsbeleid en kan bestaan uit verschillende activiteiten, zoals e-learning, onboarding trainingen, hack demo's, escaperooms en andere innovatieve benaderingen.
(b) De effectiviteit van het programma moet aantoonbaar zijn en resultaten worden gerapporteerd aan het senior management.</t>
  </si>
  <si>
    <t>HR.06-vw5</t>
  </si>
  <si>
    <t>In addition:
(a) The effects of security awareness activities are monitored.
(b) Correlation of security incidents, due to lack of awareness, leads to adjustments in security awareness activities.</t>
  </si>
  <si>
    <t>(a) De effecten van de activiteiten op het gebied van Security Awareness worden gemonitord. 
(b) Correlatie van beveiligingsincidenten als gevolg van gebrek aan bewustzijn leidt tot aanpassing van de Security Awareness activiteiten.</t>
  </si>
  <si>
    <t>CO.00</t>
  </si>
  <si>
    <t>CO.00-0a domein</t>
  </si>
  <si>
    <t>Configuration Management</t>
  </si>
  <si>
    <t>CO.01</t>
  </si>
  <si>
    <t>CO.01-0b statement</t>
  </si>
  <si>
    <t>Identification and Maintenance of Configuration Items</t>
  </si>
  <si>
    <t>Identificatie en onderhoud van configuratie-items</t>
  </si>
  <si>
    <t>CO.01-0c risico</t>
  </si>
  <si>
    <t>Business disruptions due to unauthorized and undocumented configuration changes in IT environment, lack of traceable sources during root cause analysis, ineffective alignment with other processes and inability to track responsible stakeholders.</t>
  </si>
  <si>
    <t>Verstoringen in de bedrijfsvoering als gevolg van ongeautoriseerde en ongedocumenteerde configuratiewijzigingen in de IT-omgeving, gebrek aan traceerbare bronnen tijdens de root-cause analyse, ondoelmatige afstemming op andere processen en het niet in staat zijn verantwoordelijke belanghebbenden te traceren.</t>
  </si>
  <si>
    <t>CO.01-0d doel</t>
  </si>
  <si>
    <t>Configuration procedures have been established to support management and logging of all changes to the configuration repository. These procedures are aligned with (and preconditional for) change management, incident management and problem management procedures.</t>
  </si>
  <si>
    <t>Er zijn configuratieprocedures vastgesteld om het beheer en loggen van alle wijzigingen in de configuratiedatabase te ondersteunen. Deze procedures zijn in overeenstemming met (en een voorwaarde voor) procedures voor Change Management, Incident Management en Problem Management.</t>
  </si>
  <si>
    <t>CO.01-vw1</t>
  </si>
  <si>
    <t>(a) A configuration procedure has not been formalized.
(b) Working practices are only established on an individual level and differ across platforms.</t>
  </si>
  <si>
    <t>(a) Er is geen configuratieprocedure. 
(b) Werkwijzen en procedures worden uitsluitend individueel toegepast en verschillen per platform.</t>
  </si>
  <si>
    <t>CO.01-vw2</t>
  </si>
  <si>
    <t>(a) A configuration procedure to identify and maintain configuration items has been defined but not formalized.
(b) Data content of recorded items is not used by interrelated processes such as change management, incident management and problem management.</t>
  </si>
  <si>
    <t>(a) Er is een configuratieprocedure vastgesteld om configuratie-items te identificeren en te onderhouden, maar deze procedure is niet geformaliseerd.
(b) De data-inhoud van geregistreerde items wordt niet gebruikt door gerelateerde processen zoals Change Management, Incident Management en Problem Management.</t>
  </si>
  <si>
    <t>CO.01-vw3</t>
  </si>
  <si>
    <t>(a) Formalized configuration procedure and working practices are in place to identify and maintain all configuration items and their attributes.
(b) The procedure is aligned with change management, incident management and problem management procedures.
(c) The procedure is documented, standardized and communicated.
(d) There is a policy for physical asset tagging and new assets are registered in procurement procedures.
(e) Processes are implemented to maintain compliance with, and control over, purchased, deployed, archived and expired licenses.</t>
  </si>
  <si>
    <t>(a) Er bestaan geformaliseerde configuratieprocedures en werkmethoden om alle configuratie-items en hun attributen te identificeren en te onderhouden. 
(b) De procedure is afgestemd met procedures voor Change Management, Incident Management en Problem Management.
(c) De procedure is gedocumenteerd, gestandaardiseerd en gecommuniceerd.
(d) Er is beleid voor het labelen van fysieke bedrijfsmiddelen en nieuwe bedrijfsmiddelen worden geregistreerd in het inkoopproces. 
(e) Er zijn processen geïmplementeerd voor het beheer van aangeschafte, toegewezen, gearchiveerde en verlopen licenties, die ervoor zorgen dat aan de licentievoorwaarden/-afspraken voldaan wordt.</t>
  </si>
  <si>
    <t>CO.01-vw4</t>
  </si>
  <si>
    <t>In addition:
(a) There is a process for periodically reviewing relevant documentation, timely execution and integrity of the repository (including licenses).
(b) The implementation and execution of relevant procedures regarding configuration management are periodically evaluated.
(c) Management receives regular reports which lead to improvement plans.
(d) Procedures and standards are incorporated into training.</t>
  </si>
  <si>
    <t>(a) Er is een proces voor het periodiek evalueren van relevante documentatie, tijdige uitvoering en integriteit van de configuratiedatabase (incl. licenties).
(b) De implementatie en uitvoering van relevante procedures ten aanzien van Configuration Management worden periodiek geëvalueerd.
(c) Er wordt regelmatig aan het management gerapporteerd, wat leidt tot verbeterplannen. 
(d) Procedures en standaarden zijn onderdeel van training.</t>
  </si>
  <si>
    <t>CO.01-vw5</t>
  </si>
  <si>
    <t>In addition:
(a) Exception analysis is performed on a continuous basis and exceptions are investigated.
(b) Any shortcomings or trends are reported to management.
(c) There is full integration of interrelated processes, and configuration data is used and updated in an automated manner.</t>
  </si>
  <si>
    <t>(a) Er wordt voortdurend geanalyseerd of er afwijkingen zijn en gevonden afwijkingen worden onderzocht.
(b) Gebreken en trends worden gerapporteerd aan het management. 
(c) Gerelateerde processen zijn volledig geïntegreerd en configuratiedata wordt geautomatiseerd gebruikt en actueel gehouden.</t>
  </si>
  <si>
    <t>CO.02</t>
  </si>
  <si>
    <t>CO.02-0b statement</t>
  </si>
  <si>
    <t>Configuration repository and baseline</t>
  </si>
  <si>
    <t>Configuratiedatabase en baseline</t>
  </si>
  <si>
    <t>CO.02-0c risico</t>
  </si>
  <si>
    <t>The organization's system reliability is compromised without rapid detection and correction of improper configurations that can negatively impact performance or integrity.</t>
  </si>
  <si>
    <t>Zonder snelle detectie en correctie van onjuiste configuraties die de prestaties of integriteit negatief kunnen beïnvloeden, tasten de systeembetrouwbaarheid van de organisatie aan.</t>
  </si>
  <si>
    <t>CO.02-0d doel</t>
  </si>
  <si>
    <t>A support tool and a central repository have been established for all relevant information about configuration items. All assets and changes to assets are monitored and recorded. A baseline of configuration items for every system and service is implemented as a benchmark after changes.</t>
  </si>
  <si>
    <t>Een supporttool en een centrale opslag zijn ingericht voor alle relevante informatie over configuratie-items. Alle middelen en wijzigingen aan deze middelen worden gemonitord en vastgelegd. Na wijzigingen wordt voor ieder systeem en elke dienst als benchmark een baseline van configuratie-items geïmplementeerd.</t>
  </si>
  <si>
    <t>CO.02-vw1</t>
  </si>
  <si>
    <t>(a) Basic configuration management tasks, such as identifying and maintaining inventories of configuration items, are performed on an ad-hoc basis.
(b) Configuration documentation is incomplete and unreliable</t>
  </si>
  <si>
    <t>(a) Basistaken op het gebied van Configuration Management, zoals het identificeren en bijhouden van een inventaris van configuratie-items, worden op ad-hoc-basis uitgevoerd. 
(b) De documentatie van de configuratie is onvolledig en onbetrouwbaar.</t>
  </si>
  <si>
    <t>CO.02-vw2</t>
  </si>
  <si>
    <t>(a) Configuration management tools are partially used, but there is no standard. 
(b) Installed software, configurations and documentation are recorded but data content of recorded items is limited.</t>
  </si>
  <si>
    <t>(a) Configuration Management tools worden soms gebruikt, maar er is geen standaard.
(b) Geïnstalleerde software, configuraties en documentatie worden geregistreerd, maar de gegevensinhoud van opgenomen items is beperkt.</t>
  </si>
  <si>
    <t>CO.02-vw3</t>
  </si>
  <si>
    <t>(a) All assets and changes to assets are monitored and recorded in a central repository.
(b) The relationships amongst configuration items are identified and maintained.
(c) A configuration management tool (or similar tools) is (being) implemented across platforms.
(d) Some automation is used to assist in tracking equipment and software changes.
(e) Configuration baselines for components are defined and documented as a benchmark after changes.
(f) Changes to the configuration repository (CMDB) are logged.</t>
  </si>
  <si>
    <t>(a) Alle middelen en wijzigingen in middelen worden gemonitord en vastgelegd in een centrale repository.
(b) De relaties tussen configuratie-items worden geïdentificeerd en bijgehouden. 
(c) Een tool voor Configuration Management (of gelijksoortige tools) wordt (worden) geïmplementeerd voor alle platforms. 
(d) Er wordt enige automatisering ter ondersteuning gebruikt bij het volgen van wijzigingen in apparatuur en software.
(e) Configuratie baselines voor componenten worden vastgesteld en gedocumenteerd als benchmark na wijzigingen. 
(f) Wijzigingen in de configuratiedatabase (CMDB) worden geregistreerd.</t>
  </si>
  <si>
    <t>CO.02-vw4</t>
  </si>
  <si>
    <t>(a) Automated tools, to assist in tracking equipment and software changes, are utilized to enforce standards and improve stability.
(b) There are mechanisms to monitor changes against the defined repository and baseline.
(c) Physical verifications are periodically performed.
(d) Changes logged in the configuration repository are periodically analyzed.
(e) Management receives reports periodically.</t>
  </si>
  <si>
    <t>(a) Er worden geautomatiseerde tools voor het bijhouden van veranderingen in apparatuur en software gebruikt om de standaarden te handhaven en de stabiliteit te verbeteren. 
(b) Er zijn mechanismen om wijzigingen te toetsen aan wat is vastgelegd in de repository en aan de gedefinieerde baseline.
(c) Periodiek worden fysieke controles uitgevoerd. 
(d) Wijzigingen die in de configuratiedatabase worden geregistreerd, worden periodiek geanalyseerd. 
(e) Er wordt periodiek aan het management gerapporteerd.</t>
  </si>
  <si>
    <t>CO.02-vw5</t>
  </si>
  <si>
    <t>(a) All IT assets are managed within a central configuration management system that contains all necessary information about components and their interrelationships as well as data for repair, service, warranty, upgrade and technical assessments.
(b) Processes and automation implemented for software and hardware asset management (including licenses).
(c) Management receives automated reports periodically.</t>
  </si>
  <si>
    <t>(a) Alle IT-middelen worden in een centrale Configuration Management database beheerd. Dit systeem bevat alle benodigde informatie over componenten en hun onderlinge relaties, alsmede informatie over reparatie, service, garantie, upgrades en technische assessments.
(b) Processen en automatisering voor Software And Hardware Asset Management (incl. licenties) zijn geïmplementeerd.
(c) Het management ontvangt periodiek (geautomatiseerde) rapporten.</t>
  </si>
  <si>
    <t>IM.00</t>
  </si>
  <si>
    <t>IM.00-0a domein</t>
  </si>
  <si>
    <t>Incident / Problem Management</t>
  </si>
  <si>
    <t>Incident/Problem Management</t>
  </si>
  <si>
    <t>IM.01</t>
  </si>
  <si>
    <t>IM.01-0b statement</t>
  </si>
  <si>
    <t>Incident management</t>
  </si>
  <si>
    <t>Incident Management</t>
  </si>
  <si>
    <t>IM.01-0c risico</t>
  </si>
  <si>
    <t>Incidents are not properly classified and are treated incorrectly in the incident management process, ultimately decreasing the performance and quality of IT.</t>
  </si>
  <si>
    <t>Incidenten zijn niet correct geclassificeerd en worden onjuist behandeld in het Incident Management proces, wat uiteindelijk leidt tot verminderde prestaties en kwaliteit van de informatievoorziening.</t>
  </si>
  <si>
    <t>IM.01-0d doel</t>
  </si>
  <si>
    <t>A formal incident management process is communicated and implemented. Procedures are in place to ensure that all incidents and failures are recorded, analyzed, categorized and prioritized according to impact. All incidents are tracked and periodically reviewed to ensure they are resolved in a timely manner.</t>
  </si>
  <si>
    <t>Een formeel Incident Management proces wordt gecommuniceerd en geïmplementeerd. Er zijn procedures ingesteld om ervoor te zorgen dat alle incidenten en storingen worden geregistreerd, geanalyseerd, gecategoriseerd en geprioriteerd naar impact. Alle incidenten worden bijgehouden en periodiek beoordeeld om ervoor te zorgen dat ze tijdig worden verholpen.</t>
  </si>
  <si>
    <t>IM.01-vw1</t>
  </si>
  <si>
    <t>(a) An incident management policy has not been defined. 
(b) Roles and responsibilities are not defined.
(c) There are no procedures to ensure that all incidents and failures are recorded and analyzed.
(d) Incidents are tracked and reviewed on an individual basis.
(e) Responses to information security incidents are ad hoc.</t>
  </si>
  <si>
    <t>(a) Er is geen beleid voor Incident Management. 
(b) Er zijn geen rollen en verantwoordelijkheden vastgelegd.
(c) Er zijn geen procedures om te garanderen dat alle incidenten en storingen worden gedocumenteerd en geanalyseerd. 
(d) Incidenten worden bijgehouden en beoordeeld op individuele basis. 
(e) Reacties op informatiebeveiligingsincidenten zijn ad hoc.</t>
  </si>
  <si>
    <t>IM.01-vw2</t>
  </si>
  <si>
    <t>(a) An informal incident management process has been defined to address critical aspects.
(b) Roles and responsibilities have been partially defined.
(c) The majority of incidents is recorded and analyzed, but deviations from established norms or standards are likely to be undetected.
(d) Criteria have not been defined for categorizing and prioritizing incidents according to impact.
(e) Incidents are dispatched on ad-hoc basis. Incidents are tracked on a manual basis and monitored individually.
(f) No formal training and communication about standard procedures.</t>
  </si>
  <si>
    <t>(a) Er is een informeel Incident Management proces vastgesteld om kritische incidenten aan te pakken. 
(b) Rollen en verantwoordelijkheden zijn gedeeltelijk gedefinieerd.
(c) De meeste incidenten worden gedocumenteerd en geanalyseerd, maar afwijkingen van de standaarden worden waarschijnlijk niet gedetecteerd. 
(d) Er zijn geen criteria bepaald voor het categoriseren en prioriteren van incidenten op basis van impact.
(e) Incidenten worden ad hoc toegewezen. Er wordt handmatig en op individuele basis toezicht gehouden. 
(f) Er is geen formele training en communicatie over de standaardprocedures.</t>
  </si>
  <si>
    <t>IM.01-vw3</t>
  </si>
  <si>
    <t>(a) The formalized incident management policy is documented and communicated.
(b) Roles and responsibilities of the organization and suppliers are clearly defined.
(c) Legal and criminal investigative issues are defined and addressed.
(d) There is a formal and accessible function which registers, communicates, dispatches and analyzes reported incidents.
(e) Incidents are categorized and prioritized according to impact.
(f) (Cyber) Security incidents are prevented or detected and there is a process to deal with them in a timely and effective manner.
(g) Information is shared among staff in a proactive and formal manner. 
(h) Monitoring implemented to see if incidents are resolved in a timely manner.
(i) There are limited management reviews for incidents and resolution analysis.</t>
  </si>
  <si>
    <t>(a) Het beleid voor Incident Management is formeel gedocumenteerd en gecommuniceerd. 
(b) Rollen en verantwoordelijkheden van de organisatie en de leveranciers zijn duidelijk gedefinieerd.
(c) Aspecten rondom juridisch en forensisch onderzoek zijn vastgesteld en toegewezen.
(d) De registratie, communicatie, toewijzing en analyse van incidenten zijn formeel belegd in de organisatie.
(e) Incidenten worden gecategoriseerd en geprioriteerd op basis van impact.
(f) Informatiebeveiligingsincidenten worden voorkomen of gedetecteerd en er is een proces om deze tijdig en effectief aan te pakken. 
(g) Informatie wordt op een proactieve en formele manier gedeeld door personeel.
(h) Er wordt gemonitord of incidenten tijdig worden opgelost.
(i) Er wordt beperkt gerapporteerd aan het management over incident- en oplossingsanalyses.</t>
  </si>
  <si>
    <t>IM.01-vw4</t>
  </si>
  <si>
    <t>In addition:
(a) Incidents are proactively analyzed to identify causes.
(b) A function (response team) is implemented which recognizes and manages security emergencies.
(c) The (cyber) security incident management process interfaces with key organization functions and external service providers (if applicable).
(d) The timely resolution of incidents is strictly monitored. Unresolved incidents (known errors and workarounds) are recorded and reported as input for problem management.
(e) The quality and operating effectiveness of the incident management process is periodically evaluated.</t>
  </si>
  <si>
    <t>(a) Incidenten worden proactief geanalyseerd om oorzaken te achterhalen. 
(b) Er is een functie (response team) geïmplementeerd om beveiligingscrises te herkennen en te managen. 
(c) Het Incident Management proces betrekt belangrijke functies binnen de organisatie en bij externe service providers. 
(d) Op het tijdig aanpakken van incidenten wordt streng toegezien. Onopgeloste incidenten (bekende foutmeldingen waar omheen gewerkt wordt) worden gedocumenteerd en gerapporteerd als input voor Problem Management. 
(e) De kwaliteit en operationele effectiviteit van het Incident Management proces worden periodiek geëvalueerd.</t>
  </si>
  <si>
    <t>IM.01-vw5</t>
  </si>
  <si>
    <t>In addition:
(a) The registration, reporting and analysis of incidents and resolutions are automated and fully integrated with configuration and problem management.
(b) Most systems have been equipped with automatic detection and warning mechanisms, which are continuously tracked and evaluated. 
(c) Incident management is analyzed for continuous improvement.</t>
  </si>
  <si>
    <t>(a) De registratie, rapportage en analyse van incidenten en oplossingen zijn volledig geautomatiseerd en geïntegreerd met Configuration- en Problem Management. 
(b) De meeste systemen zijn uitgerust met automatische detectie- en waarschuwingssystemen, die voortdurend gemonitord en beoordeeld worden.
(c) Incident Management wordt voortdurend geanalyseerd voor verbetering.</t>
  </si>
  <si>
    <t>IM.02</t>
  </si>
  <si>
    <t>IM.02-0b statement</t>
  </si>
  <si>
    <t>Incident escalation</t>
  </si>
  <si>
    <t>Incident escalatie</t>
  </si>
  <si>
    <t>IM.02-0c risico</t>
  </si>
  <si>
    <t>Incidents are not identified, resolved, reviewed, escalated and analyzed in a timely manner, ultimately leading to decreased performance and quality of IT.</t>
  </si>
  <si>
    <t>Incidenten worden niet tijdig geïdentificeerd, opgelost, beoordeeld, geëscaleerd en geanalyseerd, wat uiteindelijk leidt tot verminderde prestaties en kwaliteit van de informatievoorziening.</t>
  </si>
  <si>
    <t>IM.02-0d doel</t>
  </si>
  <si>
    <t>Incident management (or service desk) procedures are established so, if incidents cannot be resolved within the agreed period, service levels are appropriately escalated and, if appropriate, workarounds are provided. Incident ownership and life cycle monitoring remain with the service desk for user-based incidents, regardless which IT group is working on resolution activities</t>
  </si>
  <si>
    <t>Er worden procedures voor Incident Management (of voor de servicedesk) vastgesteld, zodat wanneer incidenten niet binnen de afgesproken termijn kunnen worden opgelost, serviceniveaus adequaat worden geëscaleerd en, indien nodig, wordt voorzien in een tijdelijke oplossing. Eigenaarschap van incidenten en levenscyclusmonitoring blijven de verantwoordelijkheid van de servicedesk voor gebruikersincidenten, ongeacht welke IT-groep aan de oplossing werkt.</t>
  </si>
  <si>
    <t>IM.02-vw1</t>
  </si>
  <si>
    <t>(a) There is an absence of policy to ensure that incidents which cannot be resolved timely are escalated.
(b) Incidents are tracked and reviewed on an individual basis.
(c) Responses to information security breaches are unpredictable.
(d) Incident ownership is not defined.</t>
  </si>
  <si>
    <t>(a) Er is geen beleid om incidenten die niet opgelost kunnen worden tijdig te laten escaleren. 
(b) Incidenten worden bijgehouden en beoordeeld op individuele basis.
(c) Reacties op verstoringen van informatiebeveiliging zijn onvoorspelbaar. 
(d) Er is niet vastgelegd wie verantwoordelijk is voor het oplossen van incidenten.</t>
  </si>
  <si>
    <t>IM.02-vw2</t>
  </si>
  <si>
    <t>(a) There is an informal incident escalation process.
(b) Incidents that cannot be timely resolved are escalated.
(c) No criteria defined for prioritization of incidents.
(d) Absence of centralized knowledge base.
(e) Response teams are not trained and rely on key individuals.</t>
  </si>
  <si>
    <t>(a) Er is een informeel escalatieproces. 
(b) Incidenten die niet tijdig kunnen worden opgelost worden geëscaleerd.
(c) Er zijn geen criteria bepaald voor het prioriteren van incidenten. 
(d) Er is geen gecentraliseerde kennisbank. 
(e) Response Teams zijn ongetraind en afhankelijk van enkele belangrijke individuen.</t>
  </si>
  <si>
    <t>IM.02-vw3</t>
  </si>
  <si>
    <t>(a) The formalized incident management policy includes an escalation procedure. 
(b) Escalation criteria have been defined.
(c) The escalation procedure is based on agreed service levels for incidents which cannot be resolved immediately.
(d) Categorization and prioritization is done based on impact analysis, defined criteria and service levels.
(e) The response teams receive necessary training.
(f) Incident ownership is defined.</t>
  </si>
  <si>
    <t>(a) Het formeel vastgelegde beleid voor Incident Management bevat een escalatieprocedure. 
(b) Er zijn escalatiecriteria bepaald. 
(c) De escalatieprocedure is gebaseerd op serviceniveaus voor incidenten die niet meteen opgelost kunnen worden. 
(d) Categorisering en prioritering vindt plaats op basis van impactanalyse, de bepaalde criteria en serviceniveaus. 
(e) De Response Teams krijgen de benodigde training. 
(f) De verantwoordelijkheid voor het oplossen van een incident is toegewezen.</t>
  </si>
  <si>
    <t>IM.02-vw4</t>
  </si>
  <si>
    <t>In addition:
(a) Advice is consistent and incidents are resolved in a timely fashion with a structured escalation process.
(b) Significant incidents are reported to management. 
(c) Escalation procedures are understood and thoroughly enforced.
(d) Response teams receive regular training.
(e) The escalation process is periodically evaluated.</t>
  </si>
  <si>
    <t>(a) Advies is consistent en incidenten worden tijdig en volgens een gestructureerde escalatieprocedure opgelost.
(b) Belangrijke incidenten worden aan het management gerapporteerd. 
(c) Escalatieprocedures zijn algemeen bekend, begrepen en toegepast.
(d) Response Teams krijgen regelmatig training. 
(e) Het escalatieproces wordt periodiek geëvalueerd.</t>
  </si>
  <si>
    <t>IM.02-vw5</t>
  </si>
  <si>
    <t>In addition:
(a) The escalation process is evaluated on a continuous basis.
(b) Incident resolution is regularly analyzed to improve the process, and shortcomings and trends are reported to management.</t>
  </si>
  <si>
    <t>(a) Het escalatieproces wordt voortdurend geëvalueerd. 
(b) Het oplossen van incidenten wordt regelmatig geanalyseerd ter verbetering van het proces, waarbij tekortkomingen en trends aan het management worden gerapporteerd.</t>
  </si>
  <si>
    <t>IM.03</t>
  </si>
  <si>
    <t>IM.03-0b statement</t>
  </si>
  <si>
    <t>Incident response on (cyber) security incidents</t>
  </si>
  <si>
    <t>Incidentrespons op informatiebeveiligingsincidenten</t>
  </si>
  <si>
    <t>IM.03-0c risico</t>
  </si>
  <si>
    <t>Absence of effective and timely response or follow up to (cyber) security incidents leads to major disruptions of the infrastructure, data leaks or information theft resulting in financial and/or image damage.</t>
  </si>
  <si>
    <t>Het ontbreken van een effectieve en tijdige reactie of follow-up van informatiebeveiligingsincidenten leidt tot grote verstoringen van de infrastructuur, datalekken of informatiediefstal met financiële en/of imagoschade tot gevolg.</t>
  </si>
  <si>
    <t>IM.03-0d doel</t>
  </si>
  <si>
    <t>The organization has an incident response capability to detect (cyber) security incidents quickly, contain them, mitigate impact, and restore and reconstitute services in a trusted manner.</t>
  </si>
  <si>
    <t>De organisatie beschikt over mogelijkheden voor incident response om informatiebeveiligingsincidenten snel te detecteren, te isoleren en de impact te beperken en om diensten op een betrouwbare manier te herstellen en weer in de lucht te brengen.</t>
  </si>
  <si>
    <t>IM.03-vw1</t>
  </si>
  <si>
    <t>(a) No plans/procedures to ensure that (cyber) security incidents are adequately handled.
(b) Responses to (cyber) security incidents often occur on an individual basis.</t>
  </si>
  <si>
    <t xml:space="preserve">(a) Er zijn geen plannen/procedures om een gepaste afhandeling van informatiebeveiligingsincidenten te waarborgen. 
(b) Reacties op informatiebeveiligingsincidenten vinden vaak op individuele basis plaats. </t>
  </si>
  <si>
    <t>IM.03-vw2</t>
  </si>
  <si>
    <t>(a) The need to respond to cyber incidents is recognized by management
(b) There is an informal procedure for responding to (cyber) security incidents.
(c) Prevention, mitigation, preparation for and recovery from (cyber) security incidents are in the early stages of development.</t>
  </si>
  <si>
    <t>(a) Het management erkent de noodzaak om informatiebeveiligingsincidenten af te handelen. 
(b) Er is een informele procedure voor het afhandelen van informatiebeveiligingsincidenten. 
(c) De ontwikkeling van maatregelen voor preventie, aanpak, voorbereid zijn op en het herstellen na een informatiebeveiligingsincident bevindt zich in een vroeg stadium.</t>
  </si>
  <si>
    <t>IM.03-vw3</t>
  </si>
  <si>
    <t>(a) In addition to the regular incident and problem management procedures, plans are in place to address the prevention and mitigation of, preparation for, timely response to, and recovery from (cyber) security incidents.
(b) Roles and responsibilities are defined and assigned.
(c) The organization can quickly respond to a breach at the appropriate scale or escalation level based on the possible impact.</t>
  </si>
  <si>
    <t>(a) Naast de gebruikelijke Incident Management en Problem Management procedures zijn er ook plannen om preventie, risicobeperking, voorbereiding, tijdige reactie en herstel van informatiebeveiligingsincidenten aan te pakken. 
(b) Er zijn rollen, verantwoordelijkheden en bevoegdheden vastgelegd en toegewezen. 
(c) De organisatie kan snel reageren op een verstoring, op gepaste schaal/escalatieniveau afhankelijk van mogelijke impact.</t>
  </si>
  <si>
    <t>IM.03-vw4</t>
  </si>
  <si>
    <t>In addition:
(a) Incident response coordination plans include all business functions such as regulatory affairs, legal, communication, compliance and audit, and business operations.
(b) Relevant relationships with third parties are maintained (such as law enforcement, specialist firms, CERT). 
(c) All (cyber) security incidents are reported to management and appropriate authorities.
(d) Response plans are based on risk analysis on the type of data (assets) being compromised and/or a threat and vulnerability analysis.</t>
  </si>
  <si>
    <t>(a) Plannen voor coördinatie van incident respons betrekken alle bedrijfsonderdelen, zoals beleid, juridische afdeling, communicatie, compliance en audit en bedrijfsvoering. 
(b) Er worden relevante relaties onderhouden met externe partijen als politie, CERT en gespecialiseerde bedrijven. 
(c) Alle informatiebeveiligingsincidenten worden gemeld bij het management en relevante autoriteiten.
(d) Responsplannen zijn gebaseerd op risicoanalyse van de gecompromiteerde data en/of kwetsbaarheidsanalyse.</t>
  </si>
  <si>
    <t>IM.03-vw5</t>
  </si>
  <si>
    <t>In addition:
(a) Continuous improvement for prevention and mitigation, preparation for response to, and recovery from (cyber) security incidents by identifying risks and developments.
(b) (Cyber) Security incident resolution is regularly analyzed to improve the process and shortcomings are reported to management.</t>
  </si>
  <si>
    <t>(a) Risico- en trendanalyses worden ingezet om voortdurende verbeteringen in de preventie, aanpak, voorbereiding en herstel van (cyber)beveiligingsincidenten te bewerkstelligen. 
(b) Het oplossen van informatiebeveiligingsincidenten wordt regelmatig geanalyseerd om het proces te verbeteren en tekortkomingen worden aan het management gerapporteerd.</t>
  </si>
  <si>
    <t>IM.04</t>
  </si>
  <si>
    <t>IM.04-0b statement</t>
  </si>
  <si>
    <t>Problem management</t>
  </si>
  <si>
    <t>Problem Management</t>
  </si>
  <si>
    <t>IM.04-0c risico</t>
  </si>
  <si>
    <t>Incidents are not properly classified and treated incorrectly by the incident and management process, ultimately reducing the performance of IT.</t>
  </si>
  <si>
    <t>Incidenten worden niet correct geclassificeerd en verkeerd afgehandeld in het Incident Management proces, waardoor uiteindelijk de prestaties en kwaliteit van de informatievoorziening worden verminderd.</t>
  </si>
  <si>
    <t>IM.04-0d doel</t>
  </si>
  <si>
    <t>A formal problem management process has been defined and implemented. Procedures are in place to identify (proactively &amp; reactively) causes of (potential) incidents and problems, and to control known errors until they are resolved. Structural errors in IT-services are minimized, whereby reducing the number and impact of potential problems.</t>
  </si>
  <si>
    <t>Een formeel Problem Management proces is gedefinieerd en geïmplementeerd. Er zijn procedures ingesteld om oorzaken van (potentiële) incidenten en problemen (proactief en reactief) te identificeren en bekende fouten te beheersen totdat ze zijn opgelost. Structurele fouten in IT-services worden geminimaliseerd, zodat aantal en impact van mogelijke problemen wordt verminderd.</t>
  </si>
  <si>
    <t>IM.04-vw1</t>
  </si>
  <si>
    <t>(a) Absence of problem management policy.
(b) Roles and responsibilities for problem management are not defined.
(c) No procedures have been defined to identify causes of incidents and failures.
(d) Problems are unlikely to be detected.</t>
  </si>
  <si>
    <t>(a) Er is geen beleid voor Problem Management. 
(b) Er zijn geen rollen en verantwoordelijkheden voor Problem Management vastgesteld. 
(c) Er zijn geen procedures om oorzaak en gevolg van incidenten te identificeren. 
(d) Problemen zullen waarschijnlijk niet gedetecteerd worden.</t>
  </si>
  <si>
    <t>IM.04-vw2</t>
  </si>
  <si>
    <t>(a) There is an informal problem management process.
(b) Key knowledgeable individuals provide some assistance with problems relating to their area of expertise, but the responsibility for problem management is not assigned.
(c) The registration and tracking of problems and their resolutions is fragmented within the response teams.</t>
  </si>
  <si>
    <t>(a) Er is een informeel proces voor Problem Management. 
(b) Enkele belangrijke individuen kunnen helpen met problemen die hun expertise betreffen, maar de verantwoordelijkheid voor Problem Management is niet toegewezen. 
(c) De registratie en documentatie van problemen en de bijbehorende oplossingen zijn gebrekkig en inconsistent binnen de response teams.</t>
  </si>
  <si>
    <t>IM.04-vw3</t>
  </si>
  <si>
    <t>(a) A formalized problem management policy has been documented and communicated.
(b) Procedures are in place to identify causes of problems.
(c) The roles and responsibilities of the organization and suppliers are clearly defined.
(d) There is a function which registers, communicates, dispatches and analyzes reported problems. 
(e) Problems are prioritized and assigned to response teams in accordance with the policy.
(f) Information is shared among response teams in a proactive and formal manner.
(g) Management analysis of problem identification and resolution is limited and informal.
(h) Known errors are registered and controlled until they are resolved.</t>
  </si>
  <si>
    <t>(a) Er is formeel beleid voor Problem Management en dit is gecommuniceerd. 
(b) Er zijn procedures om de oorzaak van problemen te identificeren.
(c) De rollen en verantwoordelijkheden van de organisatie en leveranciers zijn duidelijk vastgesteld. 
(d) Er is een formele plek in de organisatie waar problemen geregistreerd, gecommuniceerd, geanalyseerd en toegewezen worden aan verantwoordelijken. 
(e) Problemen worden geprioriteerd en toegewezen aan response teams conform het beleid. 
(f) Informatie wordt proactief en op formele wijze gedeeld binnen response teams. 
(g) Managementanalyse van probleemidentificatie en -oplossing is beperkt en informeel. 
(h) Known errors worden geregistreerd en beheerst tot deze zijn opgelost.</t>
  </si>
  <si>
    <t>IM.04-vw4</t>
  </si>
  <si>
    <t>In addition:
(a) Problems are proactively analyzed to identify causes.
(b) External sources (such as suppliers, user groups, conferences) are systematically consulted to proactively identify problems.
(c) Progress in problem diagnosis and resolutions monitored and structural errors are minimized.
(d) The majority of problems are identified, recorded and reported, and resolutions are initiated.
(e) Problem management is periodically evaluated.</t>
  </si>
  <si>
    <t>(a) Problemen worden proactief geanalyseerd om oorzaken op te sporen. 
(b) Externe bronnen (zoals leveranciers, gebruikersgroepen, conferenties) worden systematisch geraadpleegd om proactief problemen op te sporen. 
(c) Voortgang van probleemdiagnose en -oplossing wordt bewaakt en structurele fouten worden geminimaliseerd. 
(d) De meeste problemen worden geïdentificeerd, geregistreerd en gerapporteerd, en maatregelen worden genomen. 
(e) Problem Management wordt periodiek geëvalueerd.</t>
  </si>
  <si>
    <t>IM.04-vw5</t>
  </si>
  <si>
    <t>In addition:
(a) Tools are used for recording, reporting and analyzing problems and resolutions.
(b) Problem management processes are integrated with configuration and change management.
(c) Most systems have been equipped with automatic detection and warning mechanisms, which are continuously tracked and evaluated.
(d) Problem management is analyzed for continuous improvement.</t>
  </si>
  <si>
    <t>(a) Er worden tools gebruikt voor het documenteren, rapporteren en analyseren van problemen en oplossingen. 
(b) Problem Management processen zijn geïntegreerd met Configuration Management en Change Management. 
(c) De meeste systemen beschikken over automatische detectie- en waarschuwingssystemen, die voortdurend gemonitord en beoordeeld worden. 
(d) Problem Management wordt geanalyseerd met het oog op voortdurende verbetering.</t>
  </si>
  <si>
    <t>CH.00</t>
  </si>
  <si>
    <t>CH.00-0a domein</t>
  </si>
  <si>
    <t>Change Management</t>
  </si>
  <si>
    <t>CH.01</t>
  </si>
  <si>
    <t>CH.01-0b statement</t>
  </si>
  <si>
    <t>Change standards and procedures</t>
  </si>
  <si>
    <t>Normen en procedures voor aanpassingen</t>
  </si>
  <si>
    <t>CH.01-0c risico</t>
  </si>
  <si>
    <t>The lack of a formal IT change management process, which ensures that proposed changes are reviewed, authorized, tested, implemented, documented and released in a controlled manner, could lead to business disruptions and/or loss of confidential data.</t>
  </si>
  <si>
    <t>Het ontbreken van een formeel IT Change Management proces, dat ervoor zorgt dat voorgestelde wijzigingen op gecontroleerde wijze worden beoordeeld, geautoriseerd, getest, geïmplementeerd, gedocumenteerd en vrijgegeven, kan leiden tot verstoringen in de bedrijfsvoering en/of verlies van (vertrouwelijke) gegevens.</t>
  </si>
  <si>
    <t>CH.01-0d doel</t>
  </si>
  <si>
    <t>Formal change management procedures have been set up to handle all requests (including maintenance and patches) for changes to applications, procedures, processes, system and service parameters, and the underlying platforms, in a standardized manner.</t>
  </si>
  <si>
    <t>Procedures voor formeel Change Management zijn opgezet om alle aanvragen (inclusief onderhoud en patches) voor wijzigingen in applicaties, procedures, processen, systeem- en serviceparameters en de onderliggende platforms op een gestandaardiseerde manier te behandelen.</t>
  </si>
  <si>
    <t>CH.01-vw1</t>
  </si>
  <si>
    <t>(a) Absence of change management policy and change management procedure.
(b) Changes and requests for changes are not handled in a standardized or consistent manner.
(c) Roles and responsibilities are not defined.
(d) Formal approval (authorization) of changes does not take place.
(e) There is poor or non-existent documentation of changes.</t>
  </si>
  <si>
    <t>(a) Er is geen beleid of procedure voor Change Management.
(b) (Verzoeken voor) wijzigingen worden niet op een gestandaardiseerde of consistente manier behandeld. 
(c) Er zijn geen rollen en verantwoordelijkheden vastgesteld. 
(d) Wijzigingen worden niet formeel goedgekeurd.
(e) Wijzigingen worden niet of gebrekkig gedocumenteerd.</t>
  </si>
  <si>
    <t>CH.01-vw2</t>
  </si>
  <si>
    <t>(a) A change management policy has been defined to cover critical aspects.
(b) A consistent change management process is in place and most changes are executed in accordance with this process.
(c) Roles and responsibilities are partially defined.
(d) The process is informal and unauthorized changes may occur.
(e) Version control is implemented for critical system parameters.</t>
  </si>
  <si>
    <t>(a) Er is beleid voor Change Management om kritische wijzigingen aan te pakken.
(b) Er is een Change Management procedure die meestal wordt uitgevoerd bij een wijziging. 
(c) Rollen en verantwoordelijkheden zijn gedeeltelijk vastgesteld. 
(d) Het proces is informeel en er kunnen ongeautoriseerde wijzigingen doorgevoerd worden. 
(e) Er is versiebeheer geïmplementeerd voor essentiële systeemparameters.</t>
  </si>
  <si>
    <t>CH.01-vw3</t>
  </si>
  <si>
    <t>(a) The change management policy and working practices are documented, standardized and communicated.
(b) A formal change management process is in place for changes to applications, procedures, processes, system and service parameters and the underlying platforms.
(c) The process includes all elements from promotion to production, including change authorization, impact analysis, release management, tracking of changes and roll back procedures.
(d) Roles and responsibilities are defined and assigned. Change requests and changes are executed in a standardized manner.
(e) Changes are documented and documentation is current and correct. 
(f) A version control system (VCS) for applications, procedures, system parameters, platforms etcetera is (being) implemented.</t>
  </si>
  <si>
    <t>(a) Het beleid voor Change Management en de werkwijzen zijn gedocumenteerd, gestandaardiseerd en gecommuniceerd. 
(b) Er is een formeel Change Management proces voor het wijzigen van applicaties, procedures, processen, systemen en diensten, en de onderliggende platformen en infrastructuren. 
(c) Het proces omvat alle componenten van overzetten naar productie, inclusief autorisatie, impactanalyse, Release Management, bijhouden van wijzigingen en rollback-procedures.
(d) Rollen en verantwoordelijkheden zijn vastgesteld en toegewezen. (Verzoeken voor) Wijzigingen worden op een gestandaardiseerde manier behandeld. 
(e) Wijzigingen worden gedocumenteerd. Documentatie is correct en actueel. 
(f) Er is/wordt een systeem voor versiebeheer geïmplementeerd.</t>
  </si>
  <si>
    <t>CH.01-vw4</t>
  </si>
  <si>
    <t>In addition:
(a) The change management policy has been fully embedded into the organization and implemented consistently for all changes.
(b) The quality and effectiveness of the change management process is periodically evaluated. 
(c) Reports are sent to senior management for review. 
(d) Tools are used to detect unauthorized changes.</t>
  </si>
  <si>
    <t>(a) Het beleid voor Change Management is volledig opgenomen in de organisatie en wordt consequent toegepast voor alle wijzigingen.
(b) De kwaliteit en effectiviteit van het Change Management proces wordt periodiek geëvalueerd. 
(c) Er wordt aan het senior management gerapporteerd. 
(d) Er worden tools ingezet om ongeautoriseerde wijzigingen te detecteren.</t>
  </si>
  <si>
    <t>CH.01-vw5</t>
  </si>
  <si>
    <t>In addition:
(a) The change management policy is regularly reviewed and updated. 
(b) Roles and responsibilities are reviewed on an ongoing basis.
(c) Exception analysis is performed and exceptions are investigated. 
(d) Management receives regular reports on shortcomings and trends, which lead to improvement plans.
(e) Reporting requirements are regularly reviewed and updated.</t>
  </si>
  <si>
    <t>(a) Het beleid voor Change Management wordt regelmatig geëvalueerd en herzien. 
(b) Rollen en verantwoordelijkheden worden voortdurend geëvalueerd. 
(c) Uitzonderingen worden geanalyseerd en onderzocht.
(d) Tekortkomingen en trends worden regelmatig aan het management gerapporteerd, wat leidt tot verbeterplannen.
(e) De eisen aan rapportage worden regelmatig geëvalueerd en herzien.</t>
  </si>
  <si>
    <t>CH.02</t>
  </si>
  <si>
    <t>CH.02-0b statement</t>
  </si>
  <si>
    <t>Impact assessment, prioritization and authorization</t>
  </si>
  <si>
    <t>Impact assessment, prioriteren en autoriseren</t>
  </si>
  <si>
    <t>CH.02-0c risico</t>
  </si>
  <si>
    <t>Inadequate impact assessment, prioritization or authorization could lead to business disruptions, corruption and/or loss of confidential data.</t>
  </si>
  <si>
    <t>Een verkeerde impact assessment, prioritering of autorisatie kan tot verstoring, verminking of verlies van (vertrouwelijke) data leiden.</t>
  </si>
  <si>
    <t>CH.02-0d doel</t>
  </si>
  <si>
    <t>All change requests are assessed in a structured manner to determine impact on the operational system and its functionality. All changes are categorized, prioritized and authorized.</t>
  </si>
  <si>
    <t>Alle wijzigingsverzoeken worden op een gestructureerde manier beoordeeld om de impact te bepalen voor operationele systemen en functionaliteit. Alle wijzigingen zijn gecategoriseerd, geprioriteerd en geautoriseerd.</t>
  </si>
  <si>
    <t>CH.02-vw1</t>
  </si>
  <si>
    <t>(a) There is no procedure for the assessment, prioritization and authorization of changes.
(b) Roles and responsibilities are not defined.
(c) Impact assessments for change requests are executed on an ad hoc basis and unauthorized changes can take place.
(d) The process for categorizing and prioritizing changes is not standardized.</t>
  </si>
  <si>
    <t>(a) Er is geen procedure voor assessment, prioritering en autorisatie van wijzigingen.
(b) Rollen en verantwoordelijkheden zijn niet vastgesteld.
(c) Impact assessments voor wijzigingsverzoeken worden op ad-hoc-basis uitgevoerd en er kunnen ongeautoriseerde wijzigingen plaatsvinden.
(d) Het proces voor categoriseren en prioriteren van wijzigingen is niet gestandaardiseerd.</t>
  </si>
  <si>
    <t>CH.02-vw2</t>
  </si>
  <si>
    <t>(a) Analysis is carried out into the impact of IT changes on business operations.
(b) Criteria for the analysis are being developed.
(c) An informal process is in place to categorize, prioritize and authorize changes.
(d) Roles and responsibilities are partially defined.
(e) Business process owners are mainly involved in the approval process.</t>
  </si>
  <si>
    <t>(a) Er wordt een analyse gedaan van de business impact van IT-wijzigingen.
(b) Criteria voor de analyse zijn in ontwikkeling.
(c) Er is een informeel proces voor categoriseren, prioriteren en autoriseren van wijzigingen.
(d) Rollen en verantwoordelijkheden zijn gedeeltelijk vastgesteld.
(e) Bij het goedkeuringsproces worden vooral de business proceseigenaren betrokken.</t>
  </si>
  <si>
    <t>CH.02-vw3</t>
  </si>
  <si>
    <t>(a) A formal procedure for the assessment, categorization, priorization and authorization of changes has been formalized and communicated.
(b) Impact assessments take place prior to a change. (Cyber) security, legal, contractual and compliance implications are considered in the assessment process.
(c) There is a formal procedure for the authorization of changes (Change Advisory Board).
(d) Each requested change is formally approved (via Change Advisory Board) by the business process owner and stakeholders.
(e) Prioritization and categorization are based on predefined criteria.</t>
  </si>
  <si>
    <t>(a) Er is een formele procedure voor categoriseren, prioriteren en autoriseren van wijzigingen en deze is gecommuniceerd.
(b) Voorafgaand aan de wijziging wordt een impact assessment uitgevoerd. Implicaties op het gebied van informatiebeveiliging, juridische zaken, contracten en wet- en regelgeving worden in dit proces meegenomen.
(c) Er is een formele procedure voor het autoriseren van wijzigingen. (Change Advisory Board)
(d) Elk wijzigingsverzoek wordt formeel (via de Change Advisory Board) goedgekeurd door de business proceseigenaar en de stakeholders.
(e) Prioritering en categorisering is gebaseerd vooraf vastgestelde criteria.</t>
  </si>
  <si>
    <t>CH.02-vw4</t>
  </si>
  <si>
    <t>(a) The procedure for the assessment, categorization, prioritization and authorization of changes is implemented consistently.
(b) All changes are subject to thorough planning and impact assessment to minimize the likelihood and impact of post-production problems.
(c) The number of disruptions or data errors caused by inaccurate specifications and/or an incomplete impact assessment is kept to a minimum.
(d) The operational effectiveness of procedures is evaluated periodically.</t>
  </si>
  <si>
    <t>(a) De procedure voor assessment, categorisering, prioritering en autorisatie van wijzigingen wordt consistent uitgevoerd.
(b) Alle wijzigingen worden gedegen gepland en beoordeeld op impact om de kans op post-productie problemen te minimaliseren.
(c) Het aantal verstoringen en data fouten ten gevolge van verkeerde specificaties en/of incomplete impact assessment is beperkt tot een minimum.
(d) De operationele effectiviteit van de procedures wordt periodiek geëvalueerd.</t>
  </si>
  <si>
    <t>CH.02-vw5</t>
  </si>
  <si>
    <t>(a) The assessment procedure is regularly reviewed and updated.
(b) The measurement criteria are regularly reviewed.
(c) Management receives regular reports which lead to improvement plans.
(d) Reporting requirements are regularly reviewed and updated.</t>
  </si>
  <si>
    <t>(a) De assessment procedure wordt regelmatig geëvalueerd en geactualiseerd.
(b) De prestatie indicatoren worden regelmatig geëvalueerd.
(c) Het management ontvangt regelmatig rapportages die leiden tot verbeterplannen.
(d) Rapportage-eisen worden regelmatig geëvalueerd en geactualiseerd.</t>
  </si>
  <si>
    <t>CH.03</t>
  </si>
  <si>
    <t>CH.03-0b statement</t>
  </si>
  <si>
    <t>Emergency changes</t>
  </si>
  <si>
    <t>Noodaanpassingen</t>
  </si>
  <si>
    <t>CH.03-0c risico</t>
  </si>
  <si>
    <t>Critical disruption of business processes cannot be fixed in a timely manner, because additional lead time is needed during a standard change management procedure.
Unauthorized changes have been made during an emergency situation which remain unnoticed.</t>
  </si>
  <si>
    <t>Kritieke verstoring van bedrijfsprocessen kan niet tijdig worden opgelost, omdat er extra doorlooptijd nodig is bij de standaardprocedure voor Change Management. 
Ongeautoriseerde wijzigingen die zijn aangebracht tijdens een noodsituatie, worden niet geregistreerd waardoor ze onopgemerkt blijven en later tot verstoringen of beveiligingsproblemen leiden.</t>
  </si>
  <si>
    <t>CH.03-0d doel</t>
  </si>
  <si>
    <t>Emergency changes requiring immediate implementation are properly handled to ensure minimal impact to systems and IT applications. The emergency change is registered, evaluated and tested after implementation and approved by senior management.</t>
  </si>
  <si>
    <t>Wijzigingen tijdens een noodsituatie die onmiddellijke implementatie vereisen, worden op de juiste manier afgehandeld om minimale impact op systemen en IT-toepassingen te garanderen. De noodsituatiewijziging wordt na implementatie geregistreerd, geëvalueerd, getest en goedgekeurd door het senior management.</t>
  </si>
  <si>
    <t>CH.03-vw1</t>
  </si>
  <si>
    <t>(a) Absence of emergency change management procedure.
(b) Requests for emergency changes and emergency changes are not handled in a standardized manner.
(c) Poor or non-existent documentation of emergency changes.
(d) Roles and responsibilities are not defined.
(e) Formal approval (authorization) of emergency changes does not take place.</t>
  </si>
  <si>
    <t>(a) Er is geen procedure voor Change Management voor noodwijzigingen. 
(b) (Verzoeken voor) Noodwijzigingen worden niet op een gestructureerde manier afgehandeld. 
(c) Er is geen of gebrekkige documentatie van noodwijzigingen. 
(d) Rollen en verantwoordelijkheden zijn niet gedefinieerd. 
(e) Er vindt geen formele goedkeuring van noodwijzigingen plaats.</t>
  </si>
  <si>
    <t>CH.03-vw2</t>
  </si>
  <si>
    <t>(a) An (informal) emergency change management process is in place, which covers critical aspects of the process.
(b) Roles and responsibilities are partially defined.
(c) After the emergency change, control steps are not always consistently completed.</t>
  </si>
  <si>
    <t>(a) Er is een (informeel) Change Management proces voor noodwijzigingen, die de meest kritieke aspecten van het proces omvat. 
(b) Rollen en verantwoordelijkheden zijn gedeeltelijk gedefinieerd.
(c) Na de noodwijziging wordt het beheer niet altijd volledig afgemaakt.</t>
  </si>
  <si>
    <t>CH.03-vw3</t>
  </si>
  <si>
    <t>(a) The emergency change management procedure is formalized, documented and communicated.
(b) Emergency change requests and emergency changes are executed in a standardized manner.
(c) Roles and responsibilities are clearly defined and assigned.
(d) Emergency changes are authorized and documented.
(e) The control steps, including approval, are completed after the emergency change in accordance with the procedure.
(f) Critical deviations from the process are reviewed.</t>
  </si>
  <si>
    <t>(a) De Change Management procedure voor noodwijzigingen is formeel vastgelegd, gedocumenteerd en gecommuniceerd. 
(b) (Verzoeken tot) Noodwijzigingen worden op een gestandaardiseerde manier uitgevoerd. 
(c) Rollen en verantwoordelijkheden zijn helder gedefinieerd en toegewezen. 
(d) Noodwijzigingen zijn geautoriseerd en gedocumenteerd. 
(e) Controlestappen, inclusief goedkeuring, worden conform procedure uitgevoerd na de noodwijziging.
(f) Kritieke afwijkingen van het proces worden beoordeeld.</t>
  </si>
  <si>
    <t>CH.03-vw4</t>
  </si>
  <si>
    <t>In addition:
(a) The emergency change procedure, including post implementation review, is consistently followed for all emergency changes.
(b) Documentation is current and correct.
(c) There is a process for monitoring the quality and performance of the emergency change management process.
(d) The quality and effectiveness of the emergency change process is periodically evaluated.</t>
  </si>
  <si>
    <t>(a) De Change Management procedure voor noodwijzigingen, inclusief de evaluatie na de implementatie, wordt consequent gevolgd voor alle noodwijzigingen. 
(b) De documentatie is correct en actueel. 
(c) Er is een proces voor de bewaking van de kwaliteit en de performance van het Change Management proces voor noodwijzigingen.
(d) De kwaliteit en effectiviteit van het proces worden periodiek geëvalueerd.</t>
  </si>
  <si>
    <t>CH.03-vw5</t>
  </si>
  <si>
    <t>In addition:
(a) The emergency change management process is regularly reviewed and updated.
(b) Exception analysis is performed and exceptions are investigated.
(c) Management receives regular reports which lead to improvement plans.
(d) Reporting requirements are regularly reviewed and updated.
(e) Roles and responsibilities are reviewed regularly.</t>
  </si>
  <si>
    <t>(a) Het Change Management proces voor noodwijzigingen wordt regelmatig geëvalueerd en geactualiseerd. 
(b) Uitzonderingen worden geanalyseerd en onderzocht. 
(c) Er wordt regelmatig aan het management gerapporteerd, wat leidt tot verbeterplannen.
(d) Rapportage-eisen worden regelmatig geëvalueerd en geactualiseerd. 
(e) Rollen en verantwoordelijkheden worden regelmatig geëvalueerd.</t>
  </si>
  <si>
    <t>CH.04</t>
  </si>
  <si>
    <t>CH.04-0b statement</t>
  </si>
  <si>
    <t>Test environment</t>
  </si>
  <si>
    <t>Testomgeving</t>
  </si>
  <si>
    <t>CH.04-0c risico</t>
  </si>
  <si>
    <t>Absence of a secure, controlled and representative test environment could lead to insufficient/unreliable testing before changes are introduced to the production environment of a critical application, which could cause negative impact on application's functionality, performance and security.</t>
  </si>
  <si>
    <t>Het ontbreken van een veilige, gecontroleerde en representatieve testomgeving kan leiden tot onvoldoende/onbetrouwbare tests voordat wijzigingen worden aangebracht in de productieomgeving van een kritieke applicatie, wat een negatief effect zou kunnen hebben op de functionaliteit, prestaties en beveiliging van de toepassing.</t>
  </si>
  <si>
    <t>CH.04-0d doel</t>
  </si>
  <si>
    <t>A secure test environment has been defined and established, which represents the planned production environment in terms of security, internal controls, operational practices, data quality, privacy requirements and workloads.</t>
  </si>
  <si>
    <t>Er is een beveiligde testomgeving gedefinieerd en ingericht, die representatief is voor de geplande productieomgeving met betrekking tot beveiliging, interne controles, operationele procedures, gegevenskwaliteit, privacy vereisten en systeembelasting.</t>
  </si>
  <si>
    <t>CH.04-vw1</t>
  </si>
  <si>
    <t>(a) A test environment has not been structurally defined and established for use when developing and testing changes.
(b) Policy for using a test environment has not been defined.
(c) Errors are likely to occur, together with interruptions in the production environment, because of poor change management.</t>
  </si>
  <si>
    <t>(a) Er is geen structureel beveiligde testomgeving gedefinieerd en ingericht voor het ontwikkelen en testen van wijzigingen. 
(b) Er is geen beleid voor het gebruik van een testomgeving. 
(c) Het is waarschijnlijk dat er door gebrekkig Change Management fouten ontstaan die leiden tot verstoringen in de productieomgeving.</t>
  </si>
  <si>
    <t>CH.04-vw2</t>
  </si>
  <si>
    <t>(a) An informal policy is in place for using a test environment when developing and testing changes.
(b) Changes are developed and tested outside the production environment. 
(c) The test environment is representative of the production environment for critical aspects.</t>
  </si>
  <si>
    <t>(a) Er is een informeel beleid voor het gebruik van een testomgeving voor het ontwikkelen en testen van wijzigingen. 
(b) Wijzigingen worden buiten de productieomgeving ontwikkeld en getest. 
(c) De testomgeving is voor de kritieke aspecten representatief voor de productieomgeving.</t>
  </si>
  <si>
    <t>CH.04-vw3</t>
  </si>
  <si>
    <t>(a) A formal test environment policy has been defined and implemented.
(b) A secure test environment has been defined and established.
(c) The test environment is representative of the production environment (factors include workload/stress, operating systems, application software, database management systems, network and computing infrastructure).
(d) The test environment cannot interact with production environments (in particular (pre) production).
(e) The test environment is protected against unauthorized access and use.
(f) Ownership of the test and production environments is clearly defined.
(g) There are guidelines for using data in the test environment to ensure compliance with applicable privacy laws.</t>
  </si>
  <si>
    <t>(a) Formeel beleid is vastgesteld en geïmplementeerd voor de testomgeving.
(b) Er is een veilige testomgeving gedefinieerd en ingericht. 
(c) De testomgeving representeert de productieomgeving en komt overeen in aspecten zoals workload/stress, besturingssystemen, applicatiesoftware, databasemanagement, netwerken en infrastructuur. 
(d) De testomgeving staat volledig los van de productieomgeving.
(e) De testomgeving is beschermd tegen ongeautoriseerde toegang en gebruik. 
(f) Het eigenaarschap van de test- en productieomgeving is duidelijk toegewezen. 
(g) Er zijn richtlijnen voor het gebruik van data in de testomgeving, zodat aan privacywetten wordt voldaan.</t>
  </si>
  <si>
    <t>CH.04-vw4</t>
  </si>
  <si>
    <t>In addition:
(a) A process for monitoring the use of a test environment is in place, and incidents are reviewed and remedied.
(b) The test and production environments are periodically evaluated whether the test environment is sufficiently representative of the production environment.
(c) The security of the test environment and test data management is periodically reviewed.</t>
  </si>
  <si>
    <t>(a) Er is een proces voor de bewaking van het gebruik van de testomgeving, en incidenten worden beoordeeld en opgelost. 
(b) De test- en productieomgevingen worden periodiek geëvalueerd om te garanderen dat de testomgeving nog voldoende representatief is voor de productieomgeving. 
(c) De beveiliging van de testomgeving en het test-datamanagement wordt periodiek geëvalueerd.</t>
  </si>
  <si>
    <t>CH.04-vw5</t>
  </si>
  <si>
    <t>In addition:
(a) Policy is continuously reviewed and improved.
(b) Roles and responsibilities are reviewed on an ongoing basis.
(c) Management receives regular reports which lead to improvement plans.
(d) Reporting requirements are regularly reviewed and updated.
(e) Tooling for creating subsets and data anonymization is implemented</t>
  </si>
  <si>
    <t>(a) Beleid wordt voortdurend geëvalueerd en verbeterd. 
(b) Rollen en verantwoordelijkheden worden voortdurend geëvalueerd. 
(c) Er wordt regelmatig aan het management gerapporteerd, wat leidt tot verbeterplannen. 
(d) De eisen voor rapportage worden regelmatig geëvalueerd en geactualiseerd. 
(f) Er zijn tools geïmplementeerd voor het creëren van subsets en het anonimiseren van data.</t>
  </si>
  <si>
    <t>CH.05</t>
  </si>
  <si>
    <t>CH.05-0b statement</t>
  </si>
  <si>
    <t>Testing of changes</t>
  </si>
  <si>
    <t>Testen van aanpassingen</t>
  </si>
  <si>
    <t>CH.05-0c risico</t>
  </si>
  <si>
    <t>Inadequate or incomplete testing could lead to business disruption or unreliable data processing.</t>
  </si>
  <si>
    <t>Ontoereikend of onvolledig testen kan leiden tot verstoring van de bedrijfsvoering of tot onbetrouwbare gegevensverwerking.</t>
  </si>
  <si>
    <t>CH.05-0d doel</t>
  </si>
  <si>
    <t>Changes are tested independently in accordance with the defined test plan prior to migration to the operational environment. It is ensured that the plan considers security and performance.</t>
  </si>
  <si>
    <t>Voorafgaand aan migratie naar de operationele omgeving worden wijzigingen op onafhankelijke wijze getest in overeenstemming met het vastgestelde testplan. Er wordt voor gezorgd dat het plan rekening houdt met beveiliging en prestaties.</t>
  </si>
  <si>
    <t>CH.05-vw1</t>
  </si>
  <si>
    <t>(a) Absence of policy for the testing changes.
(b) Roles and responsibilities for testing changes are not defined.
(c) Testing is done on an individual/ad-hoc basis.
(d) Test plans are not drawn up prior to testing.</t>
  </si>
  <si>
    <t>(a) Er is geen beleid voor het testen van wijzigingen.
(b) Rollen en verantwoordelijkheden voor het testen van wijzigingen zijn niet vastgelegd. 
(c) Testen wordt individueel/ad hoc gedaan. 
(d) Er worden geen testplannen gemaakt voordat het testen plaatsvindt.</t>
  </si>
  <si>
    <t>CH.05-vw2</t>
  </si>
  <si>
    <t>(a) An informal procedure is implemented for testing changes.
(b) Roles and responsibilities have been partially defined.
(c) Test plans have been made, but there are no formal criteria regarding content of test plans.
(d) Controls are partially implemented to ensure that changes are tested in accordance with the defined test plan.
(e) Test results are partially documented.
(f) No criteria for retaining or disposing of test results.</t>
  </si>
  <si>
    <t>(a) Er is een informele procedure voor het testen van wijzigingen geïmplementeerd. 
(b) Rollen en verantwoordelijkheden zijn gedeeltelijk vastgesteld. 
(c) Er zijn testplannen gemaakt, maar er zijn geen formele criteria voor de inhoud van testplannen. 
(d) Er zijn gedeeltelijk maatregelen geïmplementeerd om er voor te zorgen dat wijzigingen volgens het testplan getest worden. 
(e) Testresultaten worden gedeeltelijk gedocumenteerd. 
(f) Er zijn geen criteria voor het bewaren of verwijderen van testresultaten.</t>
  </si>
  <si>
    <t>CH.05-vw3</t>
  </si>
  <si>
    <t>(a) A formal policy for testing changes has been documented and communicated.
(b) Roles and responsibilities are defined and assigned.
(c) Test plans are made prior to testing.
(d) Criteria have been established to ensure that necessary elements, such as security and performance, are included in the test plan.
(e) Changes are tested independently in accordance with the test plans.
(f) A procedure is being implemented to manage retention or disposal of test results.
(g) Fallback or back out plans are prepared and tested prior to changes being promoted into production.</t>
  </si>
  <si>
    <t>(a) Formeel beleid voor het testen van wijzigingen is gedocumenteerd en gecommuniceerd. 
(b) Rollen en verantwoordelijkheden zijn vastgesteld en toegewezen. 
(c) Er worden testplannen gemaakt voordat de tests worden uitgevoerd. 
(d) Er zijn criteria vastgesteld om te zorgen dat belangrijke elementen, zoals beveiliging en prestatie, opgenomen zijn in het testplan. 
(e) Wijzigingen worden onafhankelijk volgens de testplannen getest. 
(f) Er is een beheerprocedure geïmplementeerd voor het bewaren en verwijderen van testresultaten. 
(g) Fallback of back-out plannen worden voorbereid en getest voordat wijzigingen in productie worden genomen.</t>
  </si>
  <si>
    <t>CH.05-vw4</t>
  </si>
  <si>
    <t>In addition:
(a) All changes to critical applications are evaluated and tested to ensure that there will be no adverse consequences for the operations or security of the organization.
(b) Changes are only tested in the test environment.
(c) Security and performance requirements are validated.
(d) The test procedures, test plan and execution of testing processes are periodically evaluated.</t>
  </si>
  <si>
    <t>CH.05-vw5</t>
  </si>
  <si>
    <t>In addition:
(a) Policy is continuously reviewed and improved.
(b) Roles and responsibilities are reviewed on an ongoing basis.
(c) All incidents with the change management/test process are reviewed and remedied.
(d) Management receives regular reports which lead to improvement plans.
(e) Reporting requirements are regularly reviewed and updated.</t>
  </si>
  <si>
    <t>(a) Beleid wordt voortdurend geëvalueerd en verbeterd. 
(b) Rollen en verantwoordelijkheden worden voortdurend geëvalueerd.
(c) Alle incidenten met Change Management/testprocessen worden geëvalueerd en opgelost. 
(d) Er wordt regelmatig aan het management gerapporteerd, wat leidt tot verbeterplannen.
(e) De eisen aan de rapportages worden regelmatig geëvalueerd en geactualiseerd.</t>
  </si>
  <si>
    <t>CH.06</t>
  </si>
  <si>
    <t>CH.06-0b statement</t>
  </si>
  <si>
    <t>Promotion to production</t>
  </si>
  <si>
    <t>Promotie naar productie</t>
  </si>
  <si>
    <t>CH.06-0c risico</t>
  </si>
  <si>
    <t>Business disruptions or unauthorized changes due to insecure handing over of changes into the production system.</t>
  </si>
  <si>
    <t>Als gevolg van onveilige overdracht van wijzigingen naar de productieomgeving treedt verstoring van de bedrijfsvoering op of vinden ongeautoriseerde wijzigingen plaats.</t>
  </si>
  <si>
    <t>CH.06-0d doel</t>
  </si>
  <si>
    <t>After testing, handover of the changed system to operations is controlled, keeping it in line with the implementation plan. Approval is obtained from key stakeholders, such as users, system owner and operational management. Wherever appropriate, the system is run parallel to the old system for a while, and behavior and results are compared.</t>
  </si>
  <si>
    <t>Na testen wordt het gewijzigde systeem op gecontroleerde wijze en volgens het implementatieplan overgezet naar productie. Goedkeuring wordt verkregen van belangrijke stakeholders, zoals gebruikers, systeemeigenaar en operationeel management. Waar nodig wordt het gewijzigde systeem enige tijd naast het oude systeem gebruikt en worden gedrag en resultaten vergeleken.</t>
  </si>
  <si>
    <t>CH.06-vw1</t>
  </si>
  <si>
    <t>(a) Policy has not been defined for the handover of changed systems to operations.
(b) Implementation plans are drawn up on an ad-hoc basis.
(c) Roles and responsibilities are not defined.</t>
  </si>
  <si>
    <t>(a) Er is geen beleid voor de overdracht van gewijzigde systemen naar productie. 
(b) De implementatieplannen worden ad hoc ontworpen. 
(c) Er zijn geen rollen of verantwoordelijkheden gedefinieerd.</t>
  </si>
  <si>
    <t>CH.06-vw2</t>
  </si>
  <si>
    <t>(a) An informal handover policy is in place, which covers critical aspects, including the approval of the process.
(b) Roles and responsibilities are partially defined. 
(c) Implementation plans are made, but there are no formal criteria regarding the content of implementation plans.
(d) Controls are partially implemented to ensure that the handover occurs in accordance with the defined implementation plan.
(e) Acceptance tests are normally executed.</t>
  </si>
  <si>
    <t>(a) Er is een informeel beleid voor de overdracht van gewijzigde systemen dat essentiële aspecten, zoals goedkeuring van het proces, bevat. 
(b) Rollen en verantwoordelijkheden zijn gedeeltelijk gedefinieerd. 
(c) Er worden implementatieplannen gemaakt, maar er zijn geen formele criteria voor de inhoud. 
(d) Om overdracht volgens het gedefinieerde implementatieplan te laten verlopen zijn er gedeeltelijk beheersmaatregelen geïmplementeerd. 
(e) Doorgaans worden acceptatietests uitgevoerd.</t>
  </si>
  <si>
    <t>CH.06-vw3</t>
  </si>
  <si>
    <t>(a) A formalized policy for the handover of changed systems is documented and communicated.
(b) Procedures for the use of DTAP environments and an approval process are in place.
(c) The approval process includes a formal documented sign-off from (defined) key stakeholders.
(d) Roles and responsibilities are defined and assigned. 
(e) Access rules to the various (DTAP) environments are defined to ensure necessary segregation of duties.
(f) Implementation plans are made prior to the handover and handovers are implemented in accordance with the plans.
(g) Wherever appropriate (identified in impact assessment), the system is run to parallel the old system for a while, and behavior and results are compared.
(h) Acceptance criteria are defined and acceptance tests are executed and logged.
(i) Controls are in place to ensure that accepted changes are actually part of the handover to operations (completeness).</t>
  </si>
  <si>
    <t>(a) Formeel beleid voor de overdracht van gewijzigde systemen is gedocumenteerd en gecommuniceerd.
(b) Er zijn procedures voor het gebruik van OTAP omgevingen. Er zijn ook goedkeuringsprocessen. 
(c) Het goedkeuringsproces bevat een formeel vastgelegde sign-off door belangrijke stakeholders.
(d) Rollen en verantwoordelijkheden zijn gedefinieerd en toegewezen.
(e) Toegangsregels voor de verschillende (OTAP) omgevingen zijn gedefinieerd om functiescheiding te bewerkstellen.
(f) Voor overdracht worden implementatieplannen gemaakt, en overdracht vindt plaats volgens deze plannen.
(g) Waar nodig (op basis van impactanalyse) wordt het veranderde systeem enige tijd parallel aan het oude systeem gedraaid, waarbij gedrag en resultaat worden vergeleken. 
(h) Acceptatiecriteria worden bepaald en acceptatietests worden uitgevoerd en gelogd.
(i) Er zijn beheersmaatregelen om te garanderen dat geaccepteerde wijzigingen daadwerkelijk onderdeel zijn van de overdracht naar productie (volledig).</t>
  </si>
  <si>
    <t>CH.06-vw4</t>
  </si>
  <si>
    <t>In addition:
(a) A procedure is in place for updating system documentation, relevant contingency plans, etc. 
(b) The handover policy is implemented consistently. 
(c) A change will only be closed after all activities and registrations are implemented and evaluated.
(d) The handovers are periodically evaluated.</t>
  </si>
  <si>
    <t>(a) Er is een procedure voor het updaten van systeemdocumentatie, relevante calamiteitenplannen, etc.
(b) Het overdrachtsbeleid wordt consequent geïmplementeerd. 
(c) Een wijziging wordt pas afgesloten als alle activiteiten en registraties zijn geïmplementeerd en geëvalueerd. 
(d) De overdracht van in productie genomen systemen wordt regelmatig gevealuleerd</t>
  </si>
  <si>
    <t>CH.06-vw5</t>
  </si>
  <si>
    <t>In addition:
(a) Policy, roles and responsibilities are continuously reviewed and improved.
(b) All incidents during testing and implementation are reviewed and remedied.
(c) Management receives regular reports which lead to improvement plans.
(d) Reporting requirements are regularly reviewed and updated.</t>
  </si>
  <si>
    <t>(a) Beleid, rollen en verantwoordelijkheden worden voortdurend geëvalueerd en verbeterd. 
(b) Alle incidenten tijdens testen en implementatie worden geëvalueerd en opgelost.
(c) Er wordt regelmatig aan het management gerapporteerd, wat leidt tot verbeteringsplannen.
(d) Rapportage-eisen worden regelmatig geëvalueerd en geactualiseerd.</t>
  </si>
  <si>
    <t>SD.00</t>
  </si>
  <si>
    <t>SD.00-0a domein</t>
  </si>
  <si>
    <t>System Development</t>
  </si>
  <si>
    <t>Systeemontwikkeling</t>
  </si>
  <si>
    <t>SD.01</t>
  </si>
  <si>
    <t>SD.01-0b statement</t>
  </si>
  <si>
    <t>Methodology for secure development and implementation of software</t>
  </si>
  <si>
    <t>Methodiek voor veilige softwareontwikkeling en -implementatie</t>
  </si>
  <si>
    <t>SD.01-0c risico</t>
  </si>
  <si>
    <t>Software and/or system developments not designed and implemented according to agreed functional, technical and security requirements, approval standards and the information architecture, which results in business requirements not being met.</t>
  </si>
  <si>
    <t>Software- en/of systeemontwikkeling zijn niet ontworpen en geïmplementeerd volgens overeengekomen functionele, technische en beveiligingseisen, goedkeuringsnormen en de informatiearchitectuur, waardoor niet aan de business requirements wordt voldaan.</t>
  </si>
  <si>
    <t>SD.01-0d doel</t>
  </si>
  <si>
    <t>A structured approach (secure software development life cycle process) to in-house development and acquisition of software is in place, which ensures that potential risks to internal controls are adequately assessed and mitigated, and that confidentiality, integrity and availability aspects are addressed. For each new development or acquisition, approval is required by an appropriate level of business and IT management.</t>
  </si>
  <si>
    <t>Er is een gestructureerde aanpak (levenscyclus voor veilige softwareontwikkeling) voor interne ontwikkeling (en aanschaf) van software geïmplementeerd, die ervoor zorgt dat potentiële risico's voor bedrijfsvoering adequaat worden beoordeeld en beperkt, en dat de aspecten vertrouwelijkheid, integriteit en beschikbaarheid worden meegenomen. Voor elke nieuwe ontwikkeling (of acquisitie) is goedkeuring vereist door het juiste niveau van het bedrijfs- en IT-management.</t>
  </si>
  <si>
    <t>SD.01-vw1</t>
  </si>
  <si>
    <t>(a) No structured approach in place.
(b) Ad-hoc actions are taken regarding system and software development.</t>
  </si>
  <si>
    <t>(a) Er is geen gestructureerde aanpak. 
(b) Systeem- en softwareontwikkeling gebeuren ad hoc.</t>
  </si>
  <si>
    <t>SD.01-vw2</t>
  </si>
  <si>
    <t>(a) Secure coding guidelines are defined and are applied on a irregular basis.
(b) Reviews of security requirements and source codes are based on individual initiatives.
(c) Formal "toll gates" not implemented regarding security in project management methodology and security testing.</t>
  </si>
  <si>
    <t>(a) Er zijn richtlijnen voor veilig coderen die niet altijd worden toegepast. 
(b) Beoordeling van beveiligingseisen en broncodes vinden plaats op individueel initiatief. 
(c) Er zijn geen formele beveiligingsmijlpalen geïmplementeerd in projectmanagementmethodiek en beveiligingstesten.</t>
  </si>
  <si>
    <t>SD.01-vw3</t>
  </si>
  <si>
    <t>(a) The organization has implemented a structured approach to in-house development and acquisition of software.
(b) Mandatory secure coding standards are defined. Security by Design, Privacy by Design and Privacy by Default are forced by standards or guidelines.
(c) For each new development or acquisition, approval by an appropriate level of business and IT management is required.
(d) Software quality assurance methodology ensures that mandatory "toll gates" (including risk assessment, source code review and testing) for information security cannot be bypassed and are documented.
(e) Security awareness training is attended on a voluntary basis.</t>
  </si>
  <si>
    <t>(a) De organisatie heeft een gestructureerde aanpak voor interne ontwikkeling en aanschaf van software geïmplementeerd. 
(b) Er zijn verplichte standaarden voor veilig coderen bepaald. Security-by-Design, Privacy-by-Design en Privacy-by-Default worden door richtlijnen en standaarden afgedwongen.
(c) Voor elke nieuwe ontwikkeling of aanschaf is goedkeuring nodig van het juiste niveau van het business- of IT-management.
(d) De methodiek voor toetsing van softwarekwaliteit bevat verplichte "mijlpalen voor informatiebeveiliging" (met inbegrip van risicobeoordeling, broncodebeoordeling en tests) die niet kunnen worden omzeild en deze worden gedocumenteerd.
(e) Awareness training voor beveiliging wordt op vrijwillige basis gevolgd.</t>
  </si>
  <si>
    <t>SD.01-vw4</t>
  </si>
  <si>
    <t>In addition:
(a) The effectiveness of a formal and structured approach is evaluated periodically and, if applicable, actions for improvement are followed up.
(b) A mandatory security &amp; risk education program for developers is implemented.</t>
  </si>
  <si>
    <t>(a) De effectiviteit van een formele en gestructureerde aanpak wordt periodiek geëvalueerd en herzien indien nodig. 
(b) Er is een verplicht beveiligings- en risicotrainingsprogramma voor ontwikkelaars.</t>
  </si>
  <si>
    <t>SD.01-vw5</t>
  </si>
  <si>
    <t>In addition:
(a) Based on the evolving threat landscape, risk assessments are conducted periodically. The scope of the risk assessments includes the implemented software products as well as the development methodology itself.
(b) Residual risk is reported to accountable (senior) IT management.</t>
  </si>
  <si>
    <t>(a) Op basis van ontwikkelingen in dreigingen worden periodiek risicoanalyses uitgevoerd. De scope van deze analyses omvat de geïmplementeerde softwareproducten en de ontwikkelingsmethodiek zelf.
(b) Restrisico's worden gerapporteerd aan het verantwoordelijke IT-management.</t>
  </si>
  <si>
    <t>SD.02</t>
  </si>
  <si>
    <t>SD.02-0b statement</t>
  </si>
  <si>
    <t>Developer access to production</t>
  </si>
  <si>
    <t>Toegang tot de productieomgeving door ontwikkelaars</t>
  </si>
  <si>
    <t>SD.02-0c risico</t>
  </si>
  <si>
    <t>Developers with access to the production environment jeopardize segregation of duties, which could ultimately lead to unauthorized access or changes to programs and data.</t>
  </si>
  <si>
    <t>Ontwikkelaars met toegang tot de productieomgeving brengen de scheiding van taken in gevaar, wat uiteindelijk zou kunnen leiden tot ongeoorloofde toegang tot of wijzigingen in programma's en gegevens.</t>
  </si>
  <si>
    <t>SD.02-0d doel</t>
  </si>
  <si>
    <t>Employees (developers) involved in the development and implementation of changes to in-scope applications and supporting operating systems and databases are restricted from having write-level access to the production environment. The employees (developers) responsible for releasing the source code to production do not have write-level access to the test or development environment.</t>
  </si>
  <si>
    <t>Medewerkers (ontwikkelaars) die betrokken zijn bij de ontwikkeling en implementatie van wijzigingen in in-scope-applicaties en ondersteunende besturingssystemen en databases, hebben geen schrijftoegang tot de productieomgeving. Medewerkers (ontwikkelaars) die verantwoordelijk zijn voor het vrijgeven van de broncode voor productie hebben geen schrijftoegang tot de test- of ontwikkelomgeving.</t>
  </si>
  <si>
    <t>SD.02-vw1</t>
  </si>
  <si>
    <t>(a) There is no policy regarding restrictions to the production environment for developers.</t>
  </si>
  <si>
    <t>(a) Er is geen beleid voor toegangsrestricties tot de productieomgeving voor ontwikkelaars.</t>
  </si>
  <si>
    <t>SD.02-vw2</t>
  </si>
  <si>
    <t>(a) Limited policy and instructions defined for developer access to production.
(b) Developers have no write-level access to the production environment.
(c) In case of high priority incident resolution, write-level access to production is granted to developers.</t>
  </si>
  <si>
    <t>(a) Er is een beperkt beleid bepaald voor toegang tot productie voor ontwikkelaars.
(b) Ontwikkelaars hebben geen schrijftoegang tot de productieomgeving. 
(c) Bij kritieke incidenten wordt aan ontwikkelaars schrijftoegang tot productie verleend.</t>
  </si>
  <si>
    <t>SD.02-vw3</t>
  </si>
  <si>
    <t>(a) Comprehensive policy and instructions are defined, implemented and approved by (senior) management.
(b) Developers have no write-level access to production, and system managers that promote software to production do not have write-level access to the development, test and acceptance environment.
(c) Exceptions to policy or instructions are approved beforehand by the system/process owner and strict logging and/or 4-eye principle is applied during the period that temporary write-level access is granted.</t>
  </si>
  <si>
    <t>(a) Een samenhangend beleid is bepaald, geïmplementeerd en goedgekeurd door het senior management. 
(b) Ontwikkelaars hebben geen schrijftoegang tot productie, en systeembeheerders die software overzetten naar productie hebben geen schrijftoegang tot de ontwikkel-, test- en acceptatieomgeving. 
(c) Uitzonderingen op het beleid worden vooraf goedgekeurd door de systeem-/proceseigenaar en tijdens de tijdelijke schrijftoegang wordt gebruik gemaakt van logging en/of het 4-ogen principe.</t>
  </si>
  <si>
    <t>SD.02-vw4</t>
  </si>
  <si>
    <t>In addition:
(a) Effectiveness of the implementation and execution of relevant policy and instructions are periodically evaluated and documented.
(b) Improvements are defined based on the assessments.
(c) (Samples of) Exception logs are assessed on a periodic basis.</t>
  </si>
  <si>
    <t>(a) De effectiviteit van de implementatie en de uitvoering van het beleid worden periodiek geëvalueerd en gedocumenteerd. 
(b) Verbeteringen worden bepaald op basis van de evaluatie. 
(c) De logs van bij uitzondering toegestane toegang worden periodiek beoordeeld.</t>
  </si>
  <si>
    <t>SD.02-vw5</t>
  </si>
  <si>
    <t>In addition:
(a) Real-time monitoring and detection of write-level access to production is implemented via automated detection and response technology, e.g. SIEM.
(b) Exceptions are reported on a monthly basis to (senior) management.</t>
  </si>
  <si>
    <t>(a) Voor de schrijftoegang tot productie wordt gebruik gemaakt van real-time monitoring en detectie. Dit is geïmplementeerd door middel van geautomatiseerde detectietechnologie, bijv. SIEM. 
(b) Uitzonderingen worden maandelijks aan het (senior) management gerapporteerd.</t>
  </si>
  <si>
    <t>SD.03</t>
  </si>
  <si>
    <t>SD.03-0b statement</t>
  </si>
  <si>
    <t>Data conversion and/or migration</t>
  </si>
  <si>
    <t>Data conversie en/of migratie</t>
  </si>
  <si>
    <t>SD.03-0c risico</t>
  </si>
  <si>
    <t>Anomalies during data conversion/migration are not detected (timely) leading to decreased integrity (e.g. accuracy and completeness) in (financial) data.</t>
  </si>
  <si>
    <t>Afwijkingen tijdens dataconversie/-migratie worden niet (tijdig) gedetecteerd, wat leidt tot verminderde integriteit (bijv. nauwkeurigheid en volledigheid van gegevens of systemen).</t>
  </si>
  <si>
    <t>SD.03-0d doel</t>
  </si>
  <si>
    <t>Management has controls in place to ensure that data conversion (relevant to financial reporting) is accurate and complete, and data conversion controls are designed by the entity to maintain the integrity of data throughout the conversion process.</t>
  </si>
  <si>
    <t>SD.03-vw1</t>
  </si>
  <si>
    <t>(a) No controls defined regarding data conversion and/or migration</t>
  </si>
  <si>
    <t>SD.03-vw2</t>
  </si>
  <si>
    <t>(a) Limited controls are implemented to validate the accuracy and completeness of data conversion/migration.
(b) The defined controls are documented.</t>
  </si>
  <si>
    <t>(a) Er zijn beperkte beheersmaatregelen geïmplementeerd om de juistheid en volledigheid van dataconversie/-migratie te valideren.
(b) De gedefinieerde beheersmaatregelen zijn niet volledig gedocumenteerd.</t>
  </si>
  <si>
    <t>SD.03-vw3</t>
  </si>
  <si>
    <t>(a) A risk and business impact analysis is performed as justification for the defined controls.
(b) The design of the controls is documented and formally accepted by the system/process owner,
(c) The controls ensure the accuracy and completeness of the data conversion/migration and also maintain the integrity of the data.
(d) Outcomes of the (manual and/or automated) performed integrity checks are documented and assessed by the system/process owner in order to formally accept the data conversion.</t>
  </si>
  <si>
    <t>(a) Er wordt een risico- en bedrijfsimpactanalyse uitgevoerd ter rechtvaardiging van de gedefinieerde beheersmaatregelen. 
(b) Het ontwerp van de beheersmaatregelen is gedocumenteerd en formeel aanvaard door de eigenaar van het systeem of het proces. 
(c) De beheersmaatregelen waarborgen de juistheid en volledigheid van de dataconversie/-migratie en bewaken ook de integriteit van de data. 
(d) De resultaten van de (handmatige en/of geautomatiseerde) uitgevoerde integriteitscontroles worden gedocumenteerd en beoordeeld door de eigenaar van het systeem of het proces om de dataconversie formeel te accepteren.</t>
  </si>
  <si>
    <t>SD.03-vw4</t>
  </si>
  <si>
    <t>In addition:
(a) An evaluation of the data conversion/migration process is conducted by the project team.
(b) Lessons learned and improvement area's are identified and documented for future usage.</t>
  </si>
  <si>
    <t>(a) Een evaluatie van het dataconversie-/migratieproces wordt uitgevoerd door het projectteam. 
(b) Leer- en verbeterpunten worden geïdentificeerd en gedocumenteerd voor toekomstig gebruik.</t>
  </si>
  <si>
    <t>SD.03-vw5</t>
  </si>
  <si>
    <t>In addition:
(a) The conversion/migration approach is embedded into the project management methodology.
(b) Controls (for accuracy, completeness and integrity) are fully automated. Manual interventions are exceptional.</t>
  </si>
  <si>
    <t>(a) De aanpak van conversie/migratie is ingebed in de projectmanagementmethodiek. 
(b) Controles (op juistheid, volledigheid en integriteit) zijn volledig geautomatiseerd. Handmatige interventies zijn uitzonderlijk.</t>
  </si>
  <si>
    <t>DM.00</t>
  </si>
  <si>
    <t>DM.00-0a domein</t>
  </si>
  <si>
    <t>Data Management</t>
  </si>
  <si>
    <t>DM.01</t>
  </si>
  <si>
    <t>DM.01-0b statement</t>
  </si>
  <si>
    <t>Data (and system) ownership</t>
  </si>
  <si>
    <t>Data (en systeem) eigenaarschap</t>
  </si>
  <si>
    <t>DM.01-0c risico</t>
  </si>
  <si>
    <t>Unclear or ambiguous ownership can jeopardize effective decision-making, protection of data and information systems, and control of data management.</t>
  </si>
  <si>
    <t>Onduidelijk of dubbelzinnig eigenaarschap kan de effectieve besluitvorming, bescherming van gegevens en informatiesystemen, en de controle over het datamanagement in gevaar brengen.</t>
  </si>
  <si>
    <t>DM.01-0d doel</t>
  </si>
  <si>
    <t>The business is provided with procedures and tools, enabling it to address its responsibilities for ownership of data and information systems. Owners make decisions about classifying information and (information)systems and protect them in line with this classification.</t>
  </si>
  <si>
    <t>Het bedrijf beschikt over procedures en hulpmiddelen, waarmee het de verantwoordelijkheid voor het eigenaarschap van informatie en informatiesystemen kan adresseren. Eigenaren nemen beslissingen over het classificeren van informatie en (informatie)systemen en beschermen ze in overeenstemming met deze classificatie.</t>
  </si>
  <si>
    <t>DM.01-vw1</t>
  </si>
  <si>
    <t>(a) There is no formal policy for data ownership.
(b) (Information)system ownership is not, or is informally, addressed.
(c) Roles and responsibilities for data ownership have not been formally assigned.</t>
  </si>
  <si>
    <t>(a) Er is geen formeel beleid voor data-eigenaarschap. 
(b) (Informatie)systeemeigenaarschap wordt niet of informeel aangepakt. 
(c) Er zijn geen rollen en verantwoordelijkheden voor data-eigenaarschap toegewezen.</t>
  </si>
  <si>
    <t>DM.01-vw2</t>
  </si>
  <si>
    <t>(a) There is a policy for (information)system and data ownership.
(b) The policy gives a clear description about roles, responsibilities and ownership.
(c) Responsibility has not been formally assigned for all data and (information)systems.</t>
  </si>
  <si>
    <t>(a) Er is beleid voor (informatie)systeem- en data-eigenaarschap. 
(b) Het beleid geeft een duidelijke omschrijving van rollen, verantwoordelijkheden en eigenaarschap.
(c) Niet voor alle data en (informatie)systemen zijn verantwoordelijkheden toegewezen.</t>
  </si>
  <si>
    <t>DM.01-vw3</t>
  </si>
  <si>
    <t>(a) A approved policy gives a clear description about roles, responsibilities and ownership.
(b) Policy and procedures support the protection of information assets, enable efficient delivery and use of business applications, and facilitate effective (information)security decision-making.
(c) Policy and procedures are communicated through the whole organization and have been applied to business-critical data and information systems</t>
  </si>
  <si>
    <t>(a) Het goedgekeurde beleid geeft een duidelijke omschrijving van rollen, verantwoordelijkheden en eigenaarschap. 
(b) Beleid en procedures ondersteunen de bescherming van informatiemiddelen, maken efficiënte levering en gebruik van businessapplicaties mogelijk en zorgen voor effectieve besluitvorming over (informatie)beveiliging. 
(c) Beleid en procedures worden naar de hele organisatie gecommuniceerd en toegepast op bedrijfskritische data en informatiesystemen.</t>
  </si>
  <si>
    <t>DM.01-vw4</t>
  </si>
  <si>
    <t>In addition:
(a) Policy and procedures are implemented in the organization and have been applied to all application systems and enterprise architecture, as well as internal and external data communication.
(b) Ownership of key data elements (and systems) is evaluated on a periodic basis</t>
  </si>
  <si>
    <t>(a) Beleid en procedures zijn geïmplementeerd in de organisatie en worden toegepast op alle applicatiesystemen, enterprise architectuur, interne en externe datacommunicatie.
(b) Eigenaarschap van belangrijke data (en systemen) wordt periodiek geëvalueerd.</t>
  </si>
  <si>
    <t>DM.01-vw5</t>
  </si>
  <si>
    <t>In addition:
(a) Compliance with data management policy is periodically reported to senior management
(b) The policy is yearly reviewed, updated and reapproved by senior management.</t>
  </si>
  <si>
    <t>(a) Het voldoen aan het datamanagementbeleid wordt periodiek aan het senior management gerapporteerd. 
(b) Het beleid wordt jaarlijks geëvalueerd, geactualiseerd en goedgekeurd door het senior management.</t>
  </si>
  <si>
    <t>DM.02</t>
  </si>
  <si>
    <t>DM.02-0b statement</t>
  </si>
  <si>
    <t>Classification</t>
  </si>
  <si>
    <t>Classificatie</t>
  </si>
  <si>
    <t>DM.02-0c risico</t>
  </si>
  <si>
    <t>Decisions about classifying information and (information)systems, as well as related level of protection, are not in line with the business requirements. Data may be compromised in various ways if sensitive data is not classified at the appropriate level.</t>
  </si>
  <si>
    <t>Beslissingen over het classificeren van informatie en (informatie)systemen, evenals het gerelateerde beschermingsniveau, zijn niet in lijn met de business requirements. Gegevens kunnen op diverse manieren worden gecompromitteerd als gevoelige gegevens niet op het juiste niveau worden geclassificeerd.</t>
  </si>
  <si>
    <t>DM.02-0d doel</t>
  </si>
  <si>
    <t>Establish a classification scheme that applies throughout the organization, based on the criticality and sensitivity (e.g. public, confidential, top secret) of organization data. This scheme includes details about data ownership; definition of appropriate (information)security levels and protection controls; and a brief description of data retention and destruction requirements, criticality and sensitivity. It is used as the basis for applying controls such as access controls, archiving and encryption.</t>
  </si>
  <si>
    <t>Stel een classificatieschema op dat in de hele organisatie van toepassing is, op basis van de kriticiteit en gevoeligheid (bijv. openbaar, vertrouwelijk, topgeheim) van organisatiegegevens. Dit schema bevat details over het eigenaarschap van gegevens; gedefinieerde passende (informatie)beveiligingsniveaus en beschermingsmaatregelen; en een korte beschrijving van eisen voor het bewaren en vernietigen van gegevens, en wat kritieke en wat gevoelige gegevens zijn. Het wordt gebruikt als basis voor het toepassen van maatregelen zoals toegangscontrole, archivering en versleuteling.</t>
  </si>
  <si>
    <t>DM.02-vw1</t>
  </si>
  <si>
    <t>(a) A classification scheme has not been developed.
(b) The organization makes no distinction between different levels of data criticality or sensitivity.</t>
  </si>
  <si>
    <t>(a) Er is geen classificatieschema. 
(b) De organisatie maakt geen verschil tussen de niveaus van gevoeligheid van data.</t>
  </si>
  <si>
    <t>DM.02-vw2</t>
  </si>
  <si>
    <t>(a) Classification of data is informal and ad-hoc.
(b) Local interpretations of data classification schemes are used.
(c) Data owners (if assigned) decide for themselves if data is sensitive and if additional (cyber)controls are needed.</t>
  </si>
  <si>
    <t>(a) De classificatie van data is informeel en ad hoc.
(b) Individuele interpretaties van dataclassificatieschema's worden toegepast. 
(c) Data-eigenaars (indien toegewezen) bepalen zelf de gevoeligheid van de data en eventuele behoefte aan extra informatiebeveiligingsmaatregelen.</t>
  </si>
  <si>
    <t>DM.02-vw3</t>
  </si>
  <si>
    <t>(a) A data classification scheme and related guidance are implemented and applied throughout the organization.
(b) Data ownership, definitions and requirements for different levels of data classification are explicitly described in the guidelines.
(c) The guidelines are used as a basis for applying the required (cyber)controls for critical business processes and/or applications.
(d) The classification scheme is approved by senior management,</t>
  </si>
  <si>
    <t>(a) Er is een dataclassificatieschema en richtlijnen voor het gebruik daarvan geïmplementeerd en toegepast binnen de hele organisatie. 
(b) Eigendom van data, definities en eisen voor verschillende niveaus van dataclassificatie worden allemaal nadrukkelijk beschreven in de richtlijnen. 
(c) De richtlijnen worden gebruikt als een basis voor het toepassen van de benodigde informatiebeveiligingsmaatregelen voor kritische businessprocessen en/of applicaties. 
(d) Het classificatieschema is goedgekeurd door het senior management.</t>
  </si>
  <si>
    <t>DM.02-vw4</t>
  </si>
  <si>
    <t>In addition:
(a) The guidelines are used as a basis for applying the required (cyber)controls for all business processes and applications organization-wide.
(b) The implementation and execution of relevant procedures, as well as the correctness and completeness of classification schemes, are periodically evaluated.</t>
  </si>
  <si>
    <t>(a) De richtlijnen worden gebruikt als basis voor het toepassen van de benodigde informatiebeveiligingsmaatregelen voor alle businessprocessen en applicaties binnen de gehele organisatie. 
(b) De implementatie en uitvoering van relevante procedures en de juistheid en volledigheid van de classificatieschema's worden periodiek geëvalueerd.</t>
  </si>
  <si>
    <t>DM.02-vw5</t>
  </si>
  <si>
    <t>In addition:
(a) (Changes in) Data classification is fully supported via automated tooling, automatic workflow processing and integrated dashboards.
(b) Data classification is integrated into information/data lifecycle management.</t>
  </si>
  <si>
    <t>(a) (Wijzigingen in) dataclassificatie wordt volledig ondersteund door geautomatiseerde tools, workflow processing en geïntegreerde dashboards. 
(b) Dataclassificatie is onderdeel van informatie/data lifecycle management.</t>
  </si>
  <si>
    <t>DM.03</t>
  </si>
  <si>
    <t>DM.03-0b statement</t>
  </si>
  <si>
    <t>Security requirements for data management</t>
  </si>
  <si>
    <t>Beveiligingseisen voor datamanagement</t>
  </si>
  <si>
    <t>DM.03-0c risico</t>
  </si>
  <si>
    <t>Inadequate (information)security requirements for data management could lead to unmet business objectives and non-compliance with organization's (information)security policy and regulatory requirements (fines).</t>
  </si>
  <si>
    <t>Ontoereikende (informatie)beveiligingseisen voor datamanagement kunnen leiden tot het niet behalen van bedrijfsdoelstellingen en niet-naleving van het (informatie)beveiligingsbeleid van de organisatie en van wet- en regelgeving (boetes).</t>
  </si>
  <si>
    <t>DM.03-0d doel</t>
  </si>
  <si>
    <t>Policies and procedures are defined and implemented to identify and apply (information)security requirements applicable to the receipt, processing, storage and output of data in order to meet business objectives, the organization's (information)security policy and regulatory requirements (e.g. data privacy).</t>
  </si>
  <si>
    <t>Beleid en procedures zijn vastgesteld en geïmplementeerd om (informatie)beveiligingseisen te identificeren en toe te passen op de ontvangst, verwerking, opslag en doorgifte van relevante gegevens in lijn met bedrijfsdoelstellingen, het (informatie)beveiligingsbeleid van de organisatie en wettelijke vereisten (bijv. privacy van bepaalde gegevens).</t>
  </si>
  <si>
    <t>DM.03-vw1</t>
  </si>
  <si>
    <t>(a) No formal procedures or policy in place concerning (information)security requirements for data management.</t>
  </si>
  <si>
    <t>(a) Er is geen beleid voor veilig datamanagement vastgelegd.</t>
  </si>
  <si>
    <t>DM.03-vw2</t>
  </si>
  <si>
    <t>(a) Limited and informal (information)security requirements for data management have been established.
(b) There is no organization-wide policy or procedures to identify or apply (information)security requirements for data management.</t>
  </si>
  <si>
    <t>(a) Beperkte en informele (informatie)veiligheidswensen voor datamanagement zijn bepaald.
(b) Er is geen organisatiebreed beleid om (informatie)veiligheidswensen voor datamanagement te bepalen of toe te passen.</t>
  </si>
  <si>
    <t>DM.03-vw3</t>
  </si>
  <si>
    <t>(a) A policy has been defined, implemented and communicated to protect sensitive data and messages from unauthorized access and incorrect transmission and transport.
(b) The policy has been approved by (senior) management.
(c) A formal process is in place, which identifies sensitive data and addresses the business needs for confidentiality of data and compliance with applicable laws and regulations (e.g. data privacy).
(d) Data classification has been agreed with business process owners.
(e) Requirements of business-critical (information)systems are business aligned and have been established for physical and logical access to data output, and confidentiality of output is clearly defined and taken into consideration.</t>
  </si>
  <si>
    <t>(a) Er is een beleid bepaald, geïmplementeerd en gecommuniceerd om gevoelige data te beschermen tegen ongeautoriseerde toegang en incorrecte uitwisseling. 
(b) Het beleid is goedgekeurd door het senior management.
(c) Er is een formeel proces dat gevoelige data identificeert en uitspraken doet over vertrouwelijkheid en het voldoen aan relevante wet- en regelgeving (bijv. data privacy). 
(d) Er is overeenstemming met proceseigenaren over dataclassificatie. 
(e) De eisen voor essentiële (informatie)systemen zijn in overeenstemming met organisatiedoelen. De eisen zijn opgesteld voor fysieke en logische toegang tot data output, waarvan de vertrouwelijkheid duidelijk gedefinieerd en afgewogen is.</t>
  </si>
  <si>
    <t>DM.03-vw4</t>
  </si>
  <si>
    <t>In addition:
(a) Implementation and execution of relevant procedures regarding (information)security requirements for data management are periodically evaluated.
(b) Requirements for all information systems have been established concerning e.g. physical protection, back-up of sensitive data and data storage in the cloud (at third parties).
(c) Awareness programs have been established to create and maintain awareness about (information)security when handling and processing of sensitive data.</t>
  </si>
  <si>
    <t>(a) De implementatie en uitvoering van procedures omtrent (informatie)veiligheidseisen voor datamanagement worden periodiek geëvalueerd. 
(b) De eisen voor alle informatiesystemen ten aanzien van o.a. fysieke beveiliging, back-up van gevoelige data en opslag in de cloud zijn vastgesteld.
(c) Er zijn awareness programma's ontwikkeld om werknemers bewust te maken van het veilig omgaan met en verwerken van gevoelige data.</t>
  </si>
  <si>
    <t>DM.03-vw5</t>
  </si>
  <si>
    <t>In addition:
(a) The definition and application of (information)security requirements are integrated into information/data lifecycle management.
(b) Efficiency and costs are also taken into account when specifying (information)security requirements for data management.</t>
  </si>
  <si>
    <t>(a) De definitie en toepassing van (informatie)veiligheidseisen zijn opgenomen in informatie/data lifecycle management. 
(b) Bij het opstellen van (informatie)veiligheidseisen voor datamanagement wordt rekening gehouden met efficiëntie en kosten.</t>
  </si>
  <si>
    <t>DM.04</t>
  </si>
  <si>
    <t>DM.04-0b statement</t>
  </si>
  <si>
    <t>Storage and retention arrangements</t>
  </si>
  <si>
    <t>Inrichting van opslag en retentie</t>
  </si>
  <si>
    <t>DM.04-0c risico</t>
  </si>
  <si>
    <t>Absence of procedures regarding data storage, retention and archiving lead to failure to meet business objectives and non compliance with organization's (information)security policy and regulatory requirements.</t>
  </si>
  <si>
    <t>Het ontbreken van procedures betreffende gegevensopslag, bewaartermijnen en archivering leidt tot het niet behalen van bedrijfsdoelstellingen en het niet naleven van het (informatie)beveiligingsbeleid van de organisatie en van wet- en regelgeving.</t>
  </si>
  <si>
    <t>DM.04-0d doel</t>
  </si>
  <si>
    <t>Procedures are defined and implemented for effective and efficient data storage, retention and archiving to meet business objectives, the organization's (information)security policy and regulatory requirements.</t>
  </si>
  <si>
    <t>Er zijn procedures gedefinieerd en geïmplementeerd voor het effectief en efficiënt opslaan, bewaren en archiveren van gegevens, zodat wordt voldaan aan organisatiedoelstellingen, het (informatie)beveiligingsbeleid van de organisatie en wettelijke vereisten.</t>
  </si>
  <si>
    <t>DM.04-vw1</t>
  </si>
  <si>
    <t>(a) There are no procedures in place for data storage, retention and archiving.
(b) Data storage is unstructured.</t>
  </si>
  <si>
    <t>(a) Er zijn geen procedures voor dataopslag, -bewaring en archivering.
(b) Dataopslag is ongestructureerd.</t>
  </si>
  <si>
    <t>DM.04-vw2</t>
  </si>
  <si>
    <t>(a) Limited requirements defined for data storage techniques.
(b) There are some informal guidelines for retention and archiving.</t>
  </si>
  <si>
    <t>(a) Er zijn beperkte eisen gedefinieerd voor dataopslagtechnieken. 
(b) Er zijn enkele informele richtlijnen voor bewaring en archivering.</t>
  </si>
  <si>
    <t>DM.04-vw3</t>
  </si>
  <si>
    <t>(a) Formal procedures and guidelines are defined for data storage, retention and archiving.
(b) Business aligned requirements for data storage, retention and archiving (techniques) are defined and implemented.
c) It has also been ensured that requirements are in line with (information) security policies and contractual, legal and regulatory requirements.</t>
  </si>
  <si>
    <t>(a) Er zijn formele procedures en richtlijnen voor het opslaan, bewaren en archiveren van data.
(b) In lijn met bedrijfsvoering zijn er eisen gesteld aan het opslaan, bewaren en archiveren van data (technieken) en deze zijn geïmplementeerd. 
(c) Er is voor gezorgd dat deze eisen in overeenstemming zijn met (informatie)beveiligingsbeleid, contractuele afspraken en wet- en regelgeving.</t>
  </si>
  <si>
    <t>DM.04-vw4</t>
  </si>
  <si>
    <t>In addition:
(a) Storage and retention arrangements are periodically evaluated to verify whether business objectives are still being met.
(b) The implementation and execution of relevant procedures of data storage, retention and archiving are periodically evaluated.
(c) Data management techniques like Command Query Responsibility Segregation (CQRS, read actions are separated from the write actions) are observed or implemented.</t>
  </si>
  <si>
    <t>(a) Afspraken en maatregelen over het opslaan en bewaren van data worden periodiek geëvalueerd om te bewerkstelligen dat deze nog steeds in overeenstemming zijn met de organisatiedoelen. 
(b) De implementatie en uitvoering van relevante procedures voor het opslaan, bewaren en archiveren van data worden periodiek geëvalueerd. 
(c) Datamanagementtechnieken zoals Command Query Responsibility Segregation (CQRS, leesacties zijn gescheiden van schrijfacties) worden bewaakt of geïmplementeerd.</t>
  </si>
  <si>
    <t>DM.04-vw5</t>
  </si>
  <si>
    <t>In addition:
(a) Data and retention arrangements are integrated into information/data lifecycle management.
(b) Implementation and execution of the data lifecycle management procedures and related costs are reviewed regularly and reported to senior management.
(c) Data management technique like event sourcing (ES) is observed or used.</t>
  </si>
  <si>
    <t>(a) Data- en bewaarmaatregelen zijn onderdeel van informatie/data lifecycle management. 
(b) Implementatie, uitvoering en kosten van de data lifecycle managementprocedures worden regelmatig geëvalueerd en gerapporteerd aan het senior management. 
(c) Datamanagementtechnieken zoals Event Sourcing (ES) worden gevolgd of geïmplementeerd.</t>
  </si>
  <si>
    <t>DM.05</t>
  </si>
  <si>
    <t>DM.05-0b statement</t>
  </si>
  <si>
    <t>Exchange of (sensitive) data</t>
  </si>
  <si>
    <t>Uitwisseling van (gevoelige) gegevens</t>
  </si>
  <si>
    <t>DM.05-0c risico</t>
  </si>
  <si>
    <t>Unauthorized access to resources (data) connected to a network or disclosure of sensitive information transmitted on a network. This could ultimately lead to theft, corruption, improper or unauthorized use of information assets.</t>
  </si>
  <si>
    <t>Ongeautoriseerde toegang tot bronnen (gegevens) verbonden met een netwerk of openbaarmaking van gevoelige informatie die over het netwerk wordt verzonden. Dit kan uiteindelijk leiden tot diefstal, corruptie, ongepast of ongeautoriseerd gebruik van informatiemiddelen.</t>
  </si>
  <si>
    <t>DM.05-0d doel</t>
  </si>
  <si>
    <t>(Cyber)policies and procedures are defined and implemented to ensure that business requirements for the protection of data and software are met when data and software are exchanged within the organization or with any external entity. Sensitive transaction data is only exchanged via a trusted path or medium with (cyber)controls to show authenticity of content, proof of submission, proof of receipt and non-repudiation of origin.</t>
  </si>
  <si>
    <t>Informatiebeveiligingsbeleid en procedures zijn vastgesteld en geïmplementeerd, zodat aan bedrijfseisen voor de bescherming van gegevens en software wordt voldaan wanneer gegevens en software worden uitgewisseld binnen de organisatie of met een externe partij. Gevoelige transactiegegevens worden alleen uitgewisseld via een vertrouwd pad of medium, waarbij informatiebeveiligingsmaatregelen zijn genomen om de authenticiteit van de inhoud, bewijs van versturen, bewijs van ontvangst en onweerlegbaarheid van de oorsprong aan te tonen.</t>
  </si>
  <si>
    <t>DM.05-vw1</t>
  </si>
  <si>
    <t>(a) There is no policy or guidelines for exchanging (sensitive) data within the organization or with an external entity.
(b) The organization has the capability of making secure file and document transfers, but these capabilities are not consistently and widely used.</t>
  </si>
  <si>
    <t>(a) Er is geen beleid of richtlijn voor de uitwisseling van (gevoelige) data binnen de organisatie of met externe partijen. 
(b) De organisatie biedt de mogelijkheid om veilig bestanden en documenten uit te wisselen, maar deze mogelijkheden worden niet (consequent) gebruikt.</t>
  </si>
  <si>
    <t>DM.05-vw2</t>
  </si>
  <si>
    <t>(a) There is an informal policy for data exchange.
(b) The organization's secure file and document transfer mechanisms are used organization-wide.</t>
  </si>
  <si>
    <t>DM.05-vw3</t>
  </si>
  <si>
    <t>(a) (Cyber)policy and procedures are defined and implemented to ensure that business requirements are met for the protection and exchange of data and software.
(b) (Cyber)policy and procedures are agreed by senior management and widely used.
(c) Corporate data is classified according to exposure level and classification diagram (e.g. confidential, sensitive).
(d) Data transmissions outside the organization must be encrypted prior to transmission.
(e) Review of business critical application logs, or processing stops for invalid or incomplete transactions, is in place.</t>
  </si>
  <si>
    <t>(a) Het informatiebeveiligingsbeleid en de procedures zijn gedefinieerd en geïmplementeerd om data en software te beschermen en uitwisseling mogelijk te maken. 
(b) Het informatiebeveiligingsbeleid is goedgekeurd door het senior management en wordt algemeen toegepast.
(c) Bedrijfsdata wordt geclassificeerd naar de mate van vertrouwelijkheid.
(d) Data die uitgewisseld wordt buiten de organisatie moet voor versturen versleuteld worden.
(e) Logs van essentiële applicaties worden geëvalueerd en incorrecte of incomplete data-uitwisselingen worden tegengehouden.</t>
  </si>
  <si>
    <t>DM.05-vw4</t>
  </si>
  <si>
    <t>In addition:
(a) Sensitive data processing is controlled through application controls that validate the transaction prior to transmission. 
(b) Periodic review is carried out on all relevant application and system logs or processing stops for invalid or incomplete transactions.
(c) Data exchange policy, and the operating effectiveness of the data exchange process, are evaluated on a periodic basis.</t>
  </si>
  <si>
    <t>(a) Voordat gevoelige data wordt verstuurd, wordt de verwerking ervan d.m.v. application controls gevalideerd.
(b) De relevante applicaties die betrokken zijn bij het loggen en stoppen van incorrecte of incomplete data-uitwisselingen worden periodiek beoordeeld. 
(c) Het data-uitwisselingsbeleid en diens effectiviteit worden periodiek geëvalueerd.</t>
  </si>
  <si>
    <t>DM.05-vw5</t>
  </si>
  <si>
    <t>In addition:
(a) Data exchange methodology is fully supported via automated (real-time) tooling, automatic workflow processing and integrated dashboards.
(b) Reporting about data exchange is done on a periodic basis.</t>
  </si>
  <si>
    <t>(a) De data-uitwisselingsmethodiek wordt ondersteund door geautomatiseerde (real-time) tooling, workflow processing en geïntegreerde dashboards. 
(b) Er wordt periodiek gerapporteerd over data-uitwisseling.</t>
  </si>
  <si>
    <t>DM.06</t>
  </si>
  <si>
    <t>DM.06-0b statement</t>
  </si>
  <si>
    <t>Disposal</t>
  </si>
  <si>
    <t>Verwijdering van data</t>
  </si>
  <si>
    <t>DM.06-0c risico</t>
  </si>
  <si>
    <t>Inadequate disposal of information could lead to non compliance with regulatory requirements or unauthorized access to (confidential) information.</t>
  </si>
  <si>
    <t>Het niet-grondig verwijderen van informatie kan leiden tot niet-naleving van wet- en regelgeving of ongeoorloofde toegang tot (vertrouwelijke) informatie.</t>
  </si>
  <si>
    <t>DM.06-0d doel</t>
  </si>
  <si>
    <t>(Cyber)procedures are defined and implemented to ensure that business requirements for protecting (sensitive) data and software are met when data and hardware are disposed of or transferred.</t>
  </si>
  <si>
    <t>Er zijn informatiebeveiligingsprocedures vastgesteld en geïmplementeerd om ervoor te zorgen dat aan business requirements voor het beschermen van (gevoelige) gegevens en software wordt voldaan bij het verwijderen of overdragen van gegevens of hardware.</t>
  </si>
  <si>
    <t>DM.06-vw1</t>
  </si>
  <si>
    <t>(a) Data is disposed of in an ad-hoc manner.
(b) There are no formal procedures for data removal and disposal.</t>
  </si>
  <si>
    <t>(a) Data wordt ad hoc verwijderd. 
(b) Er zijn geen formeel vastgelegde procedures voor opschoning en verwijdering van data.</t>
  </si>
  <si>
    <t>DM.06-vw2</t>
  </si>
  <si>
    <t>(a) Informal procedures are implemented so equipment and media containing sensitive data are disposed via a central point in the organization.
(b) Responsibilities for data disposal have been partly defined.</t>
  </si>
  <si>
    <t>(a) Er zijn informele procedures geïmplementeerd zodat apparatuur en verwijderbare media die gevoelige data bevatten worden verwijderd via een centraal punt in de organisatie. 
(b) De verantwoordelijkheden voor dataverwijdering zijn gedeeltelijk gedefinieerd.</t>
  </si>
  <si>
    <t>DM.06-vw3</t>
  </si>
  <si>
    <t>(a) Formal (cyber)procedures are defined and implemented to ensure that business and regulatory requirements for protecting (sensitive) data and software are met when data and hardware are disposed of or transferred.
(b) Equipment and media containing sensitive information are sanitized (as much as possible) prior reuse or disposal.
(c) Responsibility for disposal procedures has been clearly defined.</t>
  </si>
  <si>
    <t>(a) Er zijn informatiebeveiligingsprocedures formeel vastgelegd en geïmplementeerd om er op toe te zien dat er aan business requirements en wet- en regelgeving voor het beschermen van (gevoelige) data en software wordt voldaan wanneer data en hardware wordt verwijderd of overgedragen. 
(b) Apparatuur en media met gevoelige informatie worden zoveel mogelijk opgeschoond voor gebruik of verwijdering. 
(c) De verantwoordelijkheden voor verwijderingsprocedures zijn duidelijk gedefinieerd.</t>
  </si>
  <si>
    <t>DM.06-vw4</t>
  </si>
  <si>
    <t>In addition:
(a) Unsanitized equipment and media are transported in a secure manner throughout the disposal process.
(b) Disposed equipment and media containing sensitive information have been logged to maintain an audit trail.
(c) The implementation and execution of relevant procedures for disposing of data are periodically evaluated.</t>
  </si>
  <si>
    <t>(a) Niet-opgeschoonde apparatuur en media worden gedurende het verwijderingsproces op een beveiligde manier getransporteerd. 
(b) Verwijderde apparatuur en media met gevoelige informatie zijn gedocumenteerd zodat ze te traceren zijn.
(c) De implementatie en uitvoering van relevante procedures voor dataverwijdering worden periodiek geëvalueerd.</t>
  </si>
  <si>
    <t>DM.06-vw5</t>
  </si>
  <si>
    <t>In addition:
(a) A procedure is in place to remove active media from the media inventory list upon disposal.
(b) A procedure is in place to ensure that inventory is updated to reflect recent disposals in the log.
(c) Data disposal is integrated into information/data lifecycle management.</t>
  </si>
  <si>
    <t>(a) Er is een procedure voor de verwijdering van actieve media van de media-inventaris bij verwijdering van het medium. 
(b) Er is een procedure voor het onderhoud van de inventaris zodat recente verwijderingen meegenomen worden in het logbestand. 
(c) Dataverwijdering is een integraal onderdeel van de informatie/data lifecycle management.</t>
  </si>
  <si>
    <t>ID.00</t>
  </si>
  <si>
    <t>ID.00-0a domein</t>
  </si>
  <si>
    <t>Identity &amp; Access Management</t>
  </si>
  <si>
    <t>ID.01</t>
  </si>
  <si>
    <t>ID.01-0b statement</t>
  </si>
  <si>
    <t>Access rules</t>
  </si>
  <si>
    <t>Toegangsrechten</t>
  </si>
  <si>
    <t>ID.01-0c risico</t>
  </si>
  <si>
    <t>Incorrect access rules and/or access groups could cause segregation of duty conflicts to have a negative impact on the business process and application performance.</t>
  </si>
  <si>
    <t>Onjuiste toegangsregels en/of toegangsgroepen kunnen ervoor zorgen dat conflicten m.b.t. functiescheiding een negatief effect hebben op het bedrijfsproces, ondermeer het risico op lekken van gegevens (bijv. bedrijfsgegevens, koersgevoelige informatie en privacy gevoelige informatie).</t>
  </si>
  <si>
    <t>ID.01-0d doel</t>
  </si>
  <si>
    <t xml:space="preserve">The organization has defined access groups (or roles) based upon established business rules, including segregation of duties, in a SOLL authorization matrix.
Procedures are in place to ensure timely initiation and update in the SOLL authorization matrices for all assets. Management authorizes changes to defined privileges for access groups (or roles).
All user activities can be traced to uniquely identifiable users (for instance based on combination of userid and password or token or biometrical information).
</t>
  </si>
  <si>
    <t>De organisatie heeft toegangsgroepen (of rollen) gedefinieerd op basis van vastgestelde bedrijfsregels, waaronder functiescheiding, in een SOLL-autorisatiematrix. Er zijn procedures die tijdige initiatie en update in de SOLL-autorisatiematrices voor alle toepassingen regelen. Het management keurt wijzigingen in vastgestelde rechten voor toegangsgroepen (of rollen) goed. Alle gebruikersactiviteiten zijn traceerbaar tot op het individu (bijv. gebaseerd op een combinatie van gebruikersnaam en wachtwoord of token of biometrische informatie).</t>
  </si>
  <si>
    <t>ID.01-vw1</t>
  </si>
  <si>
    <t>(a) No policy to control access to information.
(b) Absence of complete SOLL authorization matrix.
(c) Not all user activities can be traced to uniquely identifiable users.</t>
  </si>
  <si>
    <t>(a) Er is geen beleid voor informatietoegang. 
(b) Afwezigheid van SOLL-autorisatiematrix. 
(c) Niet alle activiteiten kunnen getraceerd worden naar uniek identificeerbare gebruikers.</t>
  </si>
  <si>
    <t>ID.01-vw2</t>
  </si>
  <si>
    <t>(a) Informal policy implemented about access to information.
(b) A SOLL authorization matrix has been defined but not formalized.
(c) Activities of high privilege users are traceable to uniquely identifiable users.
(d) Defined roles and user access rights are in line with business needs.
(e) Job requirements are attached to user identities.</t>
  </si>
  <si>
    <t>(a) Er is informeel beleid voor informatietoegang geïmplementeerd.
(b) Een SOLL-autorisatie matrix is gedefinieerd maar niet formeel vastgesteld. 
(c) Activiteiten van gebruikers met veel rechten kunnen getraceerd worden naar uniek identificeerbare gebruikers. 
(d) De gedefinieerde rollen en toegangsrechten van gebruikers zijn conform organisatiebehoeften. 
(e) Functie-eisen zijn verbonden aan gebruikers-ID's.</t>
  </si>
  <si>
    <t>ID.01-vw3</t>
  </si>
  <si>
    <t>(a) Policy and SOLL matrix for access rights/privileges of users and groups (roles) have been defined, documented, formalized, communicated and punctually updated.
(b) Identification, authentication and authorization of users implemented and enforced.
(c) Access rights derived from the SOLL matrix are frequently compared to the IST situation.
(d) Activities of users are traceable to uniquely identifiable users. 
(e) User identities and access rights are maintained in a central repository.</t>
  </si>
  <si>
    <t>(a) Het beleid en de SOLL-matrix voor toegangsrechten van gebruikers en rollen zijn gedefinieerd, formeel vastgesteld en gecommuniceerd en worden nauwgezet onderhouden. 
(b) De identificatie, authenticatie en autorisatie van gebruikers zijn geïmplementeerd en worden afgedwongen. 
(c) Toegangsrechten toegekend op basis van de SOLL matrix worden regelmatig vergeleken met de IST situatie. 
(d) Activiteiten van gebruikers kunnen worden getraceerd naar uniek identificeerbare gebruikers. 
(e) Gebruikers ID's en toegangsrechten worden bijgehouden in een centrale opslag.</t>
  </si>
  <si>
    <t>ID.01-vw4</t>
  </si>
  <si>
    <t>In addition:
(a) (Cost-effective) Technical and procedural measures for user identification, authentication and enforcement of user rights are kept up-to-date and are periodically evaluated and documented.
(b) Improvements are defined on the basis of assessments.</t>
  </si>
  <si>
    <t>(a) (Kosteneffectieve) Technische en beleidsmatige maatregelen voor gebruikersidentificatie, gebruikersauthenticatie en het afdwingen van gebruikersrechten worden up-to-date gehouden en periodiek geëvalueerd en gedocumenteerd. 
(b) Op basis van de evaluaties worden verbeteringen bepaald.</t>
  </si>
  <si>
    <t>ID.01-vw5</t>
  </si>
  <si>
    <t>In addition:
(a) The performance and improvements in the access rule administration procedure and practices are continuously monitored.</t>
  </si>
  <si>
    <t>(a) De performance en verbeteringen van de toegangsregelsprocedure en toepassingen worden voortdurend gevolgd.</t>
  </si>
  <si>
    <t>ID.02</t>
  </si>
  <si>
    <t>ID.02-0b statement</t>
  </si>
  <si>
    <t>Access rights administration</t>
  </si>
  <si>
    <t>Administratie van toegangsrechten</t>
  </si>
  <si>
    <t>ID.02-0c risico</t>
  </si>
  <si>
    <t xml:space="preserve">Unauthorized access to data, applications, operating systems and related resources (e.g. database tables, password tables, memory), caused by an inadequate process for assigning, monitoring, reviewing and terminating user access rights. Incorrect assignment of user access rights could lead to segregation of duty conflicts having a negative impact on business process and application performance.
</t>
  </si>
  <si>
    <t>Ongeautoriseerde toegang tot gegevens, applicaties, besturingssystemen en gerelateerde bronnen (bijv. databasetabellen, wachtwoordtabellen, geheugen), veroorzaakt door een ontoereikend proces voor het toewijzen, bewaken, beoordelen en beëindigen van gebruikersrechten. Onjuiste toewijzing van gebruikerstoegangsrechten kan leiden tot conflicten m.b.t. functiescheiding met een negatief effect op bedrijfsprocessen en applicatieprestaties.</t>
  </si>
  <si>
    <t>ID.02-0d doel</t>
  </si>
  <si>
    <t>Employee access rights are assigned commensurate with assigned job responsibilities (e.g. through role-based access). Administration procedures are available to define activities for requesting, issuing or closing an account and its associated user access rights. The procedure addresses the method used by senior management to appropriately authorize these activities. Access to information is based on 'need-to-know/need-to-have'-principle.</t>
  </si>
  <si>
    <t>Toegangsrechten voor werknemers worden toegewezen in overeenstemming met toegewezen taakverantwoordelijkheden (bijv. via op rollen gebaseerde toegang). Beheerprocedures zijn beschikbaar om activiteiten vast te stellen voor het aanvragen, uitgeven of sluiten van een account en de bijbehorende toegangsrechten voor gebruikers. De procedure omvat tevens de methode die door het senior management wordt gebruikt om deze activiteiten op de juiste wijze te autoriseren. Toegang wordt verschaft op basis van het need-to-know/need-to-have principe.</t>
  </si>
  <si>
    <t>ID.02-vw1</t>
  </si>
  <si>
    <t>(a) Absence of policy for user accounts and related privileges.
(b) No administration procedure for users and access groups(roles).
(c) Access rights are granted and revoked on an ad hoc basis, depending on individuals.
(d) Users could access more information than based on 'need-to-know/have' principle.</t>
  </si>
  <si>
    <t>(a) Er is geen beleid voor gebruikersaccounts en en bijbehorende rechten.
(b) Er is geen administratieve procedure voor het vastleggen van gebruikers en rollen. 
(c) Toegangsrechten worden op ad-hoc-wijze toegekend afhankelijk van individuen.
(d) Gebruikers zouden meer rechten kunnen hebben dan volgens het ‘need-to-know/have’ principe nodig is.</t>
  </si>
  <si>
    <t>ID.02-vw2</t>
  </si>
  <si>
    <t>(a) Informal policy in place on all accounts and access rights (internal, external, administrators), and all circumstances (normal, emergency).
(b) An administration procedure for accounts and related privileges has been defined but not formalized.
(c) Access to information is defined as a result of risk management, and complies with policy and security demands.
(d) Accounts and related access rights are blocked/revoked if a user resigns or is fired.</t>
  </si>
  <si>
    <t>(a) Er is informeel beleid voor alle gebruikersaccounts en toegangsrechten (intern, extern, administrator) en omstandigheden (normaal, noodgeval).
(b) Er is een administratieve procedure voor het vastleggen van accounts en rechten, maar deze is niet formeel vastgesteld. 
(c) Toegang tot informatie is bepaald op basis van Risk Management en komt overeen met beleids- en beveiligingseisen. 
(d) Accounts en toegekende toegangsrechten worden geblokkeerd/ingetrokken als een gebruiker ontslag neemt of ontslagen wordt.</t>
  </si>
  <si>
    <t>ID.02-vw3</t>
  </si>
  <si>
    <t>(a) Policy and procedures for all accounts and access rights/privileges are defined, documented, formalized and communicated.
(b) Includes approval procedure outlining the data/system owner granting access privileges.
(c) Adequate SoD in place for requesting, approving, implementing or revoking user access rights.
(d) Employee access rights are implemented through role-based access.</t>
  </si>
  <si>
    <t>(a) Het beleid voor alle accounts en toegangsrechten is gedefinieerd, gedocumenteerd, formeel vastgesteld en gecommuniceerd.
(b) Hieronder valt ook de toestemmingsprocedure voor de data-/of systeemeigenaar die toegangsrechten toekent.
(c) Er is een adequate functiescheiding voor het aanvragen, toekennen, implementeren en intrekken van toegangsrechten van gebruikers. 
(d) De toegangsrechten van werknemers zijn geïmplementeerd op basis van hun rollen.</t>
  </si>
  <si>
    <t>ID.02-vw4</t>
  </si>
  <si>
    <t>In addition:
(a) Assigned employee access rights are periodically compared to job responsibilities.
(b) Improvements are defined based on these assessments.</t>
  </si>
  <si>
    <t>(a) De toegangsrechten van werknemers worden periodiek vergeleken met hun verantwoordelijkheden. 
(b) Op basis van deze vergelijkingen worden verbeteringen voorgesteld.</t>
  </si>
  <si>
    <t>ID.02-vw5</t>
  </si>
  <si>
    <t>In addition:
(a) Performance and improvement in managing accounts and related access rights are continuously monitored.
(b) Tooling (e.g. provisioning) for Identity &amp; Access Management is successfully implemented.</t>
  </si>
  <si>
    <t>(a) De performance en verbetering van accountbeheer en gerelateerde toegangsrechten worden voortdurend gemonitord.
(b) Tools (bijv. provisioning) voor Identity &amp; Access Management zijn succesvol geïmplementeerd.</t>
  </si>
  <si>
    <t>ID.03</t>
  </si>
  <si>
    <t>ID.03-0b statement</t>
  </si>
  <si>
    <t>Super users</t>
  </si>
  <si>
    <t>Super Users</t>
  </si>
  <si>
    <t>ID.03-0c risico</t>
  </si>
  <si>
    <t>Inadequate management of super users could lead to unauthorized access to programs and data, or disruption of IT services.</t>
  </si>
  <si>
    <t>Onvoldoende beheer van super-users kan leiden tot ongeoorloofde toegang tot programma's en gegevens of tot verstoring van IT-services.</t>
  </si>
  <si>
    <t>ID.03-0d doel</t>
  </si>
  <si>
    <t>Management has controls in place which ensure that super user access is restricted to an appropriate (limited) group of individuals and that activities performed with super user accounts are monitored. Super user accounts need to be approved by responsible management.</t>
  </si>
  <si>
    <t>Het management heeft maatregelen ingevoerd die ervoor zorgen dat super-user toegang beperkt is tot de juiste (beperkte) groep individuen en dat activiteiten die worden uitgevoerd met super-user accounts worden gemonitord. Super-user accounts moeten worden goedgekeurd door het verantwoordelijk management.</t>
  </si>
  <si>
    <t>ID.03-vw1</t>
  </si>
  <si>
    <t>(a) Policy has not been created for defining and using super user access.
(b) No procedure is in place for the assignment of super user rights.
(c) No defined group of individuals to which super user access is restricted.</t>
  </si>
  <si>
    <t>(a) Er is geen beleid voor invulling en gebruik van super-user rechten.
(b) Er is geen procedure voor het toekennen van super-user rechten.
(c) Er is geen gedefinieerde groep individuen aan wie super-user rechten toegekend mogen worden.</t>
  </si>
  <si>
    <t>ID.03-vw2</t>
  </si>
  <si>
    <t>(a) Policy for the use of super user access, and a procedure for the assignment of super user rights, has been defined but not formalized.
(b) Individuals authorized to assign super user rights are approved by management.
(c) Super user activities are recorded and are analyzed in case of incidents.</t>
  </si>
  <si>
    <t>(a) Er is een informeel beleid voor het gebruik en een informele procedure voor de toekenning van super-user rechten.
(b) De individuen die geautoriseerd zijn om super-user rechten toe te kennen zijn goedgekeurd door het management.
(c) Gebruik van de super-user rechten wordt vastgelegd en in geval van een incident geanalyseerd.</t>
  </si>
  <si>
    <t>ID.03-vw3</t>
  </si>
  <si>
    <t>(a) A formal super user procedure has been defined, documented and communicated.
(b) Individuals with super user access are defined and assignment is approved by responsible management.
(c) Activities performed with super user accounts are logged and reviewed.</t>
  </si>
  <si>
    <t>(a) Er is een formele procedure voor super-user rechten gedefinieerd, gedocumenteerd en gecommuniceerd. 
(b) Individuen met super-user rechten zijn vastgelegd en toekenning is goedgekeurd door het verantwoordelijke management.
(c) Gebruik van de super-user rechten wordt gelogd en beoordeeld.</t>
  </si>
  <si>
    <t>ID.03-vw4</t>
  </si>
  <si>
    <t>In addition:
(a) Activities performed with super user accounts are continuously monitored.
(b) The super user procedure and the super user access to systems is periodically evaluated.</t>
  </si>
  <si>
    <t>(a) Gebruik van de super-user rechten wordt voortdurend gemonitord.
(b) De super-user procedure en de super-user toegang wordt periodiek geëvalueerd.</t>
  </si>
  <si>
    <t>ID.03-vw5</t>
  </si>
  <si>
    <t>In addition:
(a) Based on periodic assessments, the super user procedure is reviewed and improved (as part of IAM).
(b) Shortcomings or trends are reported to senior management.</t>
  </si>
  <si>
    <t>(a) Op basis van de periodieke evaluaties wordt de super-user procedure verbeterd (als onderdeel van IAM). 
(b) Tekortkomingen en trends worden gerapporteerd aan het senior management.</t>
  </si>
  <si>
    <t>ID.04</t>
  </si>
  <si>
    <t>ID.04-0b statement</t>
  </si>
  <si>
    <t>Envelope procedure</t>
  </si>
  <si>
    <t>Noodtoegang (envelopprocedure/breek-het-glasprocedure)</t>
  </si>
  <si>
    <t>ID.04-0c risico</t>
  </si>
  <si>
    <t>Absence of an adequate envelop procedure could lead to unauthorized access to programs and data, or disruption of IT services.</t>
  </si>
  <si>
    <t>Het ontbreken van een adequate procedure voor noodtoegang kan leiden tot ongeoorloofde toegang tot programma's en gegevens of tot verstoring van IT-services.</t>
  </si>
  <si>
    <t>ID.04-0d doel</t>
  </si>
  <si>
    <t>An envelope procedure has been defined to control emergency access to accounts with super user rights and is followed by the organization.</t>
  </si>
  <si>
    <t>Er is een noodprocedure vastgesteld om in geval van nood toegang tot accounts met super-user rechten te beheren, die door de organisatie wordt gevolgd.</t>
  </si>
  <si>
    <t>ID.04-vw1</t>
  </si>
  <si>
    <t>(a) No envelope procedure defined.
(b) Emergency access with super user rights is not monitored or monitored on an ad hoc basis.</t>
  </si>
  <si>
    <t>(a) Er is geen noodprocedure.
(b) Het gebruik van noodtoegang met super-user rechten wordt niet of ad hoc gemonitord.</t>
  </si>
  <si>
    <t>ID.04-vw2</t>
  </si>
  <si>
    <t>(a) An envelope procedure has been defined but not formalized.
(b) Individuals who are authorized to assign temporary super user rights have been defined.
(c) Emergency actions are recorded.
(d) Passwords are changed after every emergency access.</t>
  </si>
  <si>
    <t>(a) Er is een noodprocedure maar deze is niet formeel vastgesteld. 
(b) Er is bepaald welke individuen geautoriseerd zijn om tijdelijke super-user rechten toe te kennen. 
(c) Noodingrepen worden vastgelegd. 
(d) Na elke noodtoegang worden wachtwoorden gewijzigd.</t>
  </si>
  <si>
    <t>ID.04-vw3</t>
  </si>
  <si>
    <t>(a) A formal envelope procedure has been defined, documented and communicated.
(b) Use of the envelope procedure is logged.
(c) Use of the envelope procedure is reviewed, along with executed emergency actions with super user rights and changes to envelope passwords.</t>
  </si>
  <si>
    <t>(a) De formele noodprocedure is gedefinieerd, gedocumenteerd en gecommuniceerd. 
(b) Het gebruik van de noodprocedure wordt bijgehouden. 
(c) Het gebruik van de noodprocedure wordt geëvalueerd, samen met de uitgevoerde ingrepen met super-user rechten en wijzigingen van de noodwachtwoorden.</t>
  </si>
  <si>
    <t>ID.04-vw4</t>
  </si>
  <si>
    <t>In addition:
(a) Implementation and execution of the envelope procedure is periodically evaluated.</t>
  </si>
  <si>
    <t>(a) De implementatie en de uitvoering van de noodprocedure worden periodiek geëvalueerd.</t>
  </si>
  <si>
    <t>ID.04-vw5</t>
  </si>
  <si>
    <t>In addition:
(a) Automated Privileged Access Management (PAM) tooling is implemented.
(b) Based on periodic assessments, the envelope procedure and implementation thereof is reviewed and improved.
(c) Shortcomings and trends are reported to senior management.</t>
  </si>
  <si>
    <t>(a) Geautomatiseerde Privileged Access Management (PAM) tools zijn geïmplementeerd. 
(b) Op basis van de periodieke evaluaties worden de noodprocedure en diens implementatie verbeterd.
(c) Tekortkomingen en trends worden aan het senior management gerapporteerd.</t>
  </si>
  <si>
    <t>ID.05</t>
  </si>
  <si>
    <t>ID.05-0b statement</t>
  </si>
  <si>
    <t>Periodic review of access rights</t>
  </si>
  <si>
    <t>Periodieke beoordeling van toegangsrechten</t>
  </si>
  <si>
    <t>ID.05-0c risico</t>
  </si>
  <si>
    <t>Unauthorized access to the operating system, data and applications (including programs, tables, and related resources) caused by inadequate access rights and inadequate monitoring of access violations. Incorrect assignment of user access and failure to revoke access rights could lead to segregation of duty conflicts or individuals that have acess to information to which they shouldn't have access to and so having a negative impact on the business process and application performance.</t>
  </si>
  <si>
    <t>Ongeautoriseerde toegang tot het besturingssysteem, gegevens en applicaties (inclusief programma's, tabellen en gerelateerde bronnen) veroorzaakt door onjuiste toegangsrechten en onvoldoende bewaking van schending daarvan. Onjuiste toekenning van toegangsrechten aan gebruikers en niet tijdig intrekken van toegangsrechten kan leiden tot problemen op het gebied van scheiding van taken of ongeoorloofde toegang tot informatie waardoor bedrijfsprocessen en applicatieprestaties negatief beïnvloed worden.</t>
  </si>
  <si>
    <t>ID.05-0d doel</t>
  </si>
  <si>
    <t>Management periodically reviews user access implemented for the relevant applications (IST-situation) in order to confirm the correctness of implemented accounts and roles (the access rights), and validate that access rights are commensurate with assigned job responsibilities, as set out by the access rules (SOLL-situation). Any inappropriate access noted during the review process is revoked in a timely manner. This control involves SOLL and IST matrices being compared by responsible management.</t>
  </si>
  <si>
    <t>Het management beoordeelt periodiek de gebruikerstoegang die geïmplementeerd is voor de relevante applicaties (IST-situatie) om de juistheid van geïmplementeerde accounts en rollen (de toegangsrechten) te bevestigen, en valideert dat toegangsrechten passend zijn voor toegewezen taken, zoals bepaald door de toegangsregels (SOLL-situatie). Elke onjuiste toegang die tijdens het beoordelingsproces wordt opgemerkt, wordt direct ingetrokken. Deze controle houdt in dat SOLL- en IST-matrices worden vergeleken door het verantwoordelijke management.</t>
  </si>
  <si>
    <t>ID.05-vw1</t>
  </si>
  <si>
    <t>(a) No defined procedure to control and manage system and application access rights.
(b) No complete SOLL situation defined.
(c) Ad hoc reviews by individuals.</t>
  </si>
  <si>
    <t>(a) Er is geen formeel vastgelegde procedure voor Identity &amp; Access Management voor besturingssystemen en -applicaties. 
(b) Er is geen SOLL situatie gedefinieerd. 
(c) Beoordeling wordt ad hoc door individuen gedaan.</t>
  </si>
  <si>
    <t>ID.05-vw2</t>
  </si>
  <si>
    <t>(a) A procedure to control and manage system and application access rights has been defined but not formalized.
(b) Ad-hoc SOLL-IST evaluations are executed for high privileged users (including vendors, providers and business partners).</t>
  </si>
  <si>
    <t>(a) Er is een procedure voor Identity &amp; Access Management voor besturingssystemen en -applicaties, maar deze is niet formeel vastgelegd. 
(b) Er worden ad hoc SOLL-IST evaluaties uitgevoerd voor gebruikers met veel privileges (verkopers, leveranciers, zakenpartners).</t>
  </si>
  <si>
    <t>ID.05-vw3</t>
  </si>
  <si>
    <t>(a) Procedures for controlling and managing access rights and SOLL-IST evaluations have been defined, documented and formalized.
(b) For all users, SOLL and IST matrices are periodically compared, reviewed and signed off by management.
(c) Inappropriate access is revoked.
(d) The procedures for controlling and managing access rights and SOLL-IST evaluations are periodically tested and effective.</t>
  </si>
  <si>
    <t>(a) De procedures voor Identity &amp; Access Management en SOLL-IST evaluaties zijn gedefinieerd, gedocumenteerd en formeel vastgelegd. 
(b) De SOLL-IST matrices worden voor alle gebruikers periodiek vergeleken, beoordeeld en goedgekeurd door het management. 
(c) Ongepaste toegangsrechten worden ingetrokken. 
(d) De procedures voor Identity &amp; Access Management en de SOLL-IST evaluaties worden periodiek getest en zijn effectief.</t>
  </si>
  <si>
    <t>ID.05-vw4</t>
  </si>
  <si>
    <t>In addition:
(a) Based on periodic assessments, the procedures for controlling and managing access rights and SOLL-IST evaluations are reviewed and improved (as part of IAM).</t>
  </si>
  <si>
    <t>(a) Op basis van periodieke evaluaties worden de procedures voor het beheer van toegangsrechten en SOLL-IST evaluaties getoetst en verbeterd (als onderdeel van IAM).</t>
  </si>
  <si>
    <t>ID.05-vw5</t>
  </si>
  <si>
    <t>In addition:
(a) Shortcomings and trends are automatically reported to senior management (and if applicable access rights are automatically deactivated in accordance with reported exceptions).
(b) Data based checks are periodically performed to review the actual processes in relation to the SoD-matrix, looking for unusual transactions/area's for improvement (for example proces mining techniques are performed).</t>
  </si>
  <si>
    <t>(a) Tekortkomingen en trends worden automatisch gerapporteerd aan het senior management (en indien van toepassing worden toegangsrechten automatisch ingetrokken conform gerapporteerde uitzonderingen).
(b) Periodiek worden er database checks uitgevoerd om de huidige processen te beoordelen in relatie tot de functiescheidingsmatrix, waarbij er gekeken wordt naar ongebruikelijk transacties/gebieden voor verbetering (bijv. d.m.v. procesmining technieken).</t>
  </si>
  <si>
    <t>SM.00</t>
  </si>
  <si>
    <t>SM.00-0a domein</t>
  </si>
  <si>
    <t>Security Management</t>
  </si>
  <si>
    <t>SM.01</t>
  </si>
  <si>
    <t>SM.01-0b statement</t>
  </si>
  <si>
    <t>Security baselines</t>
  </si>
  <si>
    <t>SM.01-0c risico</t>
  </si>
  <si>
    <t>Absent or incorrect security baselines could lead to different or inconsistent implementation of security parameters, ultimately leading to unauthorized access or disruption of IT services.</t>
  </si>
  <si>
    <t>Afwezige of onjuiste beveiligingsbaselines kunnen leiden tot een afwijkende of inconsistente implementatie van beveiligingsinstellingen, wat uiteindelijk leidt tot ongeautoriseerde toegang of verstoring van IT-services.</t>
  </si>
  <si>
    <t>SM.01-0d doel</t>
  </si>
  <si>
    <t>Security baselines and guidelines for IT infrastructure are in place to limit the risk of unauthorized access to IT assets. Security baselines are formally defined, periodically updated and reviewed, approved by senior management, and communicated to responsible IT staff. Implemented security settings for IT assets are periodically reviewed for compliance with security baselines. Deviations from the baselines are documented and approved.</t>
  </si>
  <si>
    <t>Beveiligingsbaselines en richtlijnen voor IT-infrastructuur zijn vastgesteld om het risico van ongeoorloofde toegang tot IT-middelen te beperken. Beveiligingsbaselines worden formeel vastgelegd, periodiek geactualiseerd, geëvalueerd en goedgekeurd door het senior management. Verantwoordelijk IT-personeel wordt hiervan op de hoogte gesteld. Geïmplementeerde beveiligingsinstellingen voor IT-middelen worden periodiek beoordeeld op naleving van beveiligingsbaselines. Afwijkingen van de baselines zijn gedocumenteerd en goedgekeurd.</t>
  </si>
  <si>
    <t>SM.01-vw1</t>
  </si>
  <si>
    <t>(a) No security baselines defined.</t>
  </si>
  <si>
    <t>(a) Er zijn geen beveiligingsbaselines.</t>
  </si>
  <si>
    <t>SM.01-vw2</t>
  </si>
  <si>
    <t>(a) Security baselines are defined for core IT infrastructure components/assets.
(b) Security baselines are implemented on an ad-hoc basis and deviations from the baselines are not documented.</t>
  </si>
  <si>
    <t>(a) Er zijn beveiligingsbaselines gedefinieerd voor belangrijkste IT-infrastructuurcomponenten. 
(b) Beveiligingsbaselines worden ad hoc geïmplementeerd en afwijkingen van de baselines worden niet gedocumenteerd.</t>
  </si>
  <si>
    <t>SM.01-vw3</t>
  </si>
  <si>
    <t>(a) Security baselines are defined, approved by senior management and communicated to responsible IT staff.
(b) Implemented security settings for IT assets are periodically reviewed for compliance with security baselines.
(c) Outcomes are documented and deviations from the baselines are also documented and approved (or corrected).
(d) Mandatory implementation of security baselines for new IT infrastructure components is enforced by system and project management processes.
(e) The level of compliance with baselines is periodically reported to senior management.</t>
  </si>
  <si>
    <t>(a) Beveiligingsbaselines zijn gedefinieerd, goedgekeurd door het senior management en gecommuniceerd naar verantwoordelijk IT-personeel.
(b) De geïmplementeerde beveiligingsinstellingen voor IT-middelen worden periodiek getoetst op overeenstemming met de beveiligingsbaselines. 
(c) Resultaten worden gedocumenteerd, afwijkingen worden gedocumenteerd en goedgekeurd (of gecorrigeerd).
(d) Voor nieuwe IT infrastructuur componenten en projectmanagement processen wordt implementatie van beveiligingsbaselines afgedwongen. 
(e) In hoeverre aan de baseline wordt voldaan wordt periodiek gerapporteerd aan het senior management.</t>
  </si>
  <si>
    <t>SM.01-vw4</t>
  </si>
  <si>
    <t>In addition:
(a) Security baselines are periodically reviewed and updated (if necessary).</t>
  </si>
  <si>
    <t>(a) Beveiligingsbaselines worden periodiek geëvalueerd en geactualiseerd (indien nodig).</t>
  </si>
  <si>
    <t>SM.01-vw5</t>
  </si>
  <si>
    <t>In addition:
(a) Compliance monitoring for security baselines is done via continuous monitoring/auditing tooling.
(b) Exceptions to baselines are reported in real-time and corrected if necessary.</t>
  </si>
  <si>
    <t>(a) Het bewaken van de mate waarin aan de beveiligingsbaselines wordt voldaan, wordt gedaan door middel van continuous monitoring/audittools.
(b) Afwijkingen van de baselines worden real-time gerapporteerd en indien nodig gecorrigeerd.</t>
  </si>
  <si>
    <t>SM.02</t>
  </si>
  <si>
    <t>SM.02-0b statement</t>
  </si>
  <si>
    <t>Authentication mechanisms</t>
  </si>
  <si>
    <t>Authenticatiemechanismes</t>
  </si>
  <si>
    <t>SM.02-0c risico</t>
  </si>
  <si>
    <t>Inappropriate authentication could lead to unauthorized access to programs/data by misusing identities of authorized users and/or not all activities of users are traceable to unique identifiable users.</t>
  </si>
  <si>
    <t>Onjuiste authenticatie kan leiden tot ongeoorloofde toegang tot programma's/gegevens doordat misbruik wordt gemaakt van identiteiten van geautoriseerde gebruikers en/of niet alle activiteiten van gebruikers zijn herleidbaar tot unieke identificeerbare gebruikers.</t>
  </si>
  <si>
    <t>SM.02-0d doel</t>
  </si>
  <si>
    <t>All users (internal, external and temporary) and their activity on IT systems should be uniquely identifiable.
Management is responsible for periodically reviewing the list of active IDs in relevant applications, in order to validate whether unique User ID's are implemented to provide individual accountability and to ensure that generic or system level IDs are locked or otherwise protected. Any inappropriate or inactive IDs noted during the review process are disabled in a timely manner.</t>
  </si>
  <si>
    <t>Alle gebruikers (intern, extern en tijdelijk) en hun activiteiten op IT-systemen moeten uniek identificeerbaar zijn. Het management is verantwoordelijk voor de periodieke controle van de lijst met actieve ID's in relevante applicaties om te bepalen of unieke user-ID's zijn geïmplementeerd om traceerbaarheid te garanderen en ervoor te zorgen dat algemene en systeemaccounts geblokkeerd of op andere wijze beschermd zijn. Alle onjuiste of inactieve gebruikers-ID's die tijdens het controleproces worden opgemerkt, worden tijdig gedeactiveerd.</t>
  </si>
  <si>
    <t>SM.02-vw1</t>
  </si>
  <si>
    <t>(a) No policy to control user authentication.
(b) No procedure for user ID management.
(c) Authentication not enforced before granting access.
(d) Not all user activities and system processes are traceable to unique identifiable users.
(e) Ad hoc measures depend on individuals.</t>
  </si>
  <si>
    <t>(a) Geen beleid voor beheer van gebruikersauthenticatie. 
(b) Geen procedure voor Identity &amp; Access Management.
(c) Authenticatie niet afgedwongen voor het verlenen van toegang. 
(d) Niet alle systeemprocessen en activiteiten van gebruikers kunnen getraceerd worden naar een uniek identificeerbare gebruiker.
(e) Ad-hoc-maatregelen zijn afhankelijk van individuen.</t>
  </si>
  <si>
    <t>SM.02-vw2</t>
  </si>
  <si>
    <t>(a) Informal policy for user authentication is in place.
(b) An administration procedure for establishing identification, authentication and authorization of users has been defined but are informal.
(c) Authentication is enforced before granting access.
(d) All user activities are traceable to uniquely identifiable users.
(e) Defined roles utilized for granting access are in line with business needs and based on minimum privileges and approved by process owner.
(f) Job requirements are attached to user identities.
(g) System or generic user ID's are protected.</t>
  </si>
  <si>
    <t>(a) Er is een informeel beleid voor gebruikersauthenticatie. 
(b) Er zijn administratieve procedures voor identificatie, authenticatie en autorisatie van gebruikers maar deze zijn niet formeel.
(c) Voor het verlenen van toegang wordt authenticatie afgedwongen.
(d) Alle activiteiten van gebruikers kunnen getraceerd worden naar uniek identificeerbare gebruikers.
(e) De rollen die zijn vastgelegd voor het verlenen van toegang, zijn in lijn met de organisatiebehoeften, gebaseerd op need-to-know en goedgekeurd door de proceseigenaar.
(f) Functie-eisen zijn gekoppeld aan gebruikers-ID's.
(g) Systeem- of generieke gebruikers-ID's zijn beschermd.</t>
  </si>
  <si>
    <t>SM.02-vw3</t>
  </si>
  <si>
    <t>(a) Policy and procedure for user authentication and user ID management are defined, documented, formalized and communicated. Includes approval procedure outlining the data/system owner who grants access privileges.
(b) Access provision and authentication controls for all users (internal, extern) are utilized for logical access to all systems and resources.
(c) Adequate SoD in place for requesting, approving, implementing or revoking user access rights.
(d) User identities and access rights are maintained in a central repository.
(e) Inappropriate or inactive user ID's rights are timely disabled.
(f) Dual factor authentication is enforced for untrusted environments or critical systems.</t>
  </si>
  <si>
    <t>(a) Formeel beleid en procedures voor gebruikersauthenticatie en Identity &amp; Access Management zijn gedefinieerd, gedocumenteerd, geformaliseerd en gecommuniceerd. Hieronder valt ook de toestemmingsprocedure voor de data- of systeemeigenaar die toegangsrechten toekent.
(b) Voor logische toegang tot alle systemen en bronnen wordt gebruik gemaakt van toegangsbepaling en authenticatiebeheer voor alle gebruikers.
(c) Er is een strikte functiescheiding voor het aanvragen, toekennen, implementeren en intrekken van toegangsrechten van gebruikers. 
(d) Gebruikers-ID's en toegangsrechten worden bijgehouden in een centrale opslag. 
(e) Ongepaste of inactieve gebruikersrechten worden tijdig uitgeschakeld. 
(f) Het gebruik van tweefactorauthenticatie wordt afgedwongen voor niet vertrouwde omgevingen en kritieke systemen.</t>
  </si>
  <si>
    <t>SM.02-vw4</t>
  </si>
  <si>
    <t>In addition:
(a) Implementation and execution of relevant procedures are periodically evaluated and documented. Improvements are defined based on assessments.</t>
  </si>
  <si>
    <t>(a) De implementatie en uitvoering van relevante procedures worden periodiek geëvalueerd en vastgelegd. Op basis van deze evaluaties worden verbeteringen doorgevoerd.</t>
  </si>
  <si>
    <t>SM.02-vw5</t>
  </si>
  <si>
    <t>In addition:
(a) Performance and improvement of user ID management, authentication mechanisms and controls are continuously monitored.</t>
  </si>
  <si>
    <t>(a) De performance en verbetering van Identity &amp; Access Management, authenticatietechnieken en -controls worden voortdurend gemonitord.</t>
  </si>
  <si>
    <t>SM.03</t>
  </si>
  <si>
    <t>SM.03-0b statement</t>
  </si>
  <si>
    <t>Mobile devices and teleworking</t>
  </si>
  <si>
    <t>Mobiele apparaten en telewerken</t>
  </si>
  <si>
    <t>SM.03-0c risico</t>
  </si>
  <si>
    <t>Lost or stolen mobile devices, eavesdropping or interception of wireless communication, unsecured personal (mobile) systems and transmission of malware could compromise business data.</t>
  </si>
  <si>
    <t>Verloren of gestolen mobiele apparaten, het afluisteren of onderscheppen van draadloze communicatie, onbeveiligde persoonlijke (mobiele) systemen en het verspreiden van malware kunnen bedrijfsgegevens in gevaar brengen.</t>
  </si>
  <si>
    <t>SM.03-0d doel</t>
  </si>
  <si>
    <t>Ensuring information security when using mobile devices and teleworking facilities. Mobile device management, encryption and malware protection are in place to limit the risks.</t>
  </si>
  <si>
    <t>Het borgen van informatiebeveiliging bij het gebruik van mobiele apparaten en telewerkfaciliteiten. Mobile device management, versleuteling en bescherming tegen malware zijn aanwezig om de risico's te beperken.</t>
  </si>
  <si>
    <t>SM.03-vw1</t>
  </si>
  <si>
    <t>(a) Absence of policy for using and securing mobile devices or teleworking facilities.
(b) Absence of procedure for requesting, approving, distributing and accepting mobile devices or teleworking facilities.
(c) Business data possibly stored in clear text on mobile devices.</t>
  </si>
  <si>
    <t>(a) Beleid voor het gebruik en beveiliging van mobiele apparaten en/of telewerkfaciliteiten ontbreekt.
(b) Procedures voor het aanvragen, goedkeuren, verstrekken en accepteren van mobiele apparaten en/of telewerkfaciliteiten ontbreken. 
(c) Bedrijfsgegevens worden mogelijk onversleuteld opgeslagen op mobiele apparaten.</t>
  </si>
  <si>
    <t>SM.03-vw2</t>
  </si>
  <si>
    <t>(a) Informal policy implemented for securing mobile devices or teleworking facilities.
(b) Informal procedure for requesting, approving, distributing and accepting mobile devices or teleworking facilities; 
(c) Access to a mobile device is only granted after using a (strong) password.
(d) No business data is stored on mobile devices (zero footprint), or else only encrypted data is stored on a mobile device.</t>
  </si>
  <si>
    <t>SM.03-vw3</t>
  </si>
  <si>
    <t>(a) Formalized policy and procedures for securing mobile devices and/or teleworking facilities are documented and communicated (mobile device management).
(b) Anti-malware software on mobile devices is kept up-to-date.
(c) In case of loss or theft, communication with centralized applications is shut off.
(d) No business data is stored on teleworking facilities at home or elsewhere (zero footprint).
(e) The trusted (logical) workplace is protected from malware.
(f) Business data in untrusted environments only printed after a risk assessment.</t>
  </si>
  <si>
    <t>(a) Formeel beleid en procedures voor het beveiligen van mobiele apparaten en/of telewerkfaciliteiten worden gedocumenteerd en gecommuniceerd (mobile device management). 
(b) Anti-malware software op mobiele apparaten wordt up-to-date gehouden. 
(c) In geval van verlies of diefstal wordt de communicatie met gecentraliseerde applicaties afgesloten. 
(d) Er worden geen bedrijfsgegevens opgeslagen op telewerkfaciliteiten thuis of elders (zero footprint). 
(e) De vertrouwde (logische) werkplek is beschermd tegen malware. 
(f) Bedrijfsgegevens in niet vertrouwde omgevingen worden alleen afgedrukt na een risicobeoordeling.</t>
  </si>
  <si>
    <t>SM.03-vw4</t>
  </si>
  <si>
    <t>In addition:
(a) The implementation and execution of mobile device management is periodically evaluated and documented. Improvements are defined on the basis of assessments.</t>
  </si>
  <si>
    <t>(a) De implementatie en uitvoering van het beheer van mobiele apparaten wordt periodiek geëvalueerd en gedocumenteerd. Op basis van evaluaties worden verbeteringen vastgesteld.</t>
  </si>
  <si>
    <t>SM.03-vw5</t>
  </si>
  <si>
    <t>In addition:
(a) Performance and improvements in secure mobile devices and teleworking facilities are continuously monitored.</t>
  </si>
  <si>
    <t>(a) Prestaties en verbeteringen van beveiligde mobiele apparaten en/of telewerkfaciliteiten worden continu gemonitord.</t>
  </si>
  <si>
    <t>SM.04</t>
  </si>
  <si>
    <t>SM.04-0b statement</t>
  </si>
  <si>
    <t>Logging</t>
  </si>
  <si>
    <t>Logging, Monitoring en Opvolging</t>
  </si>
  <si>
    <t>SM.04-0c risico</t>
  </si>
  <si>
    <t>Absence of logging and/or absence of periodic review of logging could lead to inappropriate or unusual activities not being noticed on time or failure to execute adequate follow-up actions. Log retention and access rights to logs are not in line with business or regulatory requirements.</t>
  </si>
  <si>
    <t>Niet registreren en/of het ontbreken van periodieke beoordeling van logbestanden kan ertoe leiden dat ongepaste of ongebruikelijke activiteiten niet op tijd worden opgemerkt of dat er onvoldoende vervolgacties worden uitgevoerd.
Bewaartermijnen van logbestanden en toegangsrechten tot logbestanden zijn niet in overeenstemming met bedrijfseisen of wet- en regelgeving.</t>
  </si>
  <si>
    <t>SM.04-0d doel</t>
  </si>
  <si>
    <t>Logging requirements are defined based on monitoring and reporting needs, and implemented in systems, databases and network components. Logs are periodically reviewed for indications of inappropriate or unusual activities, and adequate follow-up actions are defined. Log retention and access rights are in line with business requirements.</t>
  </si>
  <si>
    <t>Eisen voor logging zijn gedefinieerd op basis van monitoring- en rapportagebehoeften en geïmplementeerd in systemen, databases en netwerkcomponenten. Logs worden periodiek beoordeeld op indicaties van ongepaste of ongebruikelijke activiteiten en er worden adequate follow-up acties gedefinieerd. Bewaartermijnen van logs en toegangsrechten zijn in lijn met de business requirements.</t>
  </si>
  <si>
    <t>SM.04-vw1</t>
  </si>
  <si>
    <t>(a) Logging requirements are partially defined and documented.
(b) Logging is not structured and only reviewed on an ad-hoc basis, depending on individuals.</t>
  </si>
  <si>
    <t>(a) Eisen voor logging zijn gedeeltelijk gedefinieerd en gedocumenteerd. 
(b) Logging wordt niet structureel en slechts ad hoc beoordeeld en is afhankelijk van individuen.</t>
  </si>
  <si>
    <t>SM.04-vw2</t>
  </si>
  <si>
    <t>(a) Requirements are documented but informal.
(b) A procedure to review logging has been defined but not formalized.
(c) Logging is implemented on relevant IT components and periodically reviewed.
(d) Actions performed by administrators and operators are also logged and periodically reviewed.
(e) Internal system clocks are synchronized.
(f) Log retention periods and access rights are in place.</t>
  </si>
  <si>
    <t>(a) Eisen zijn gedocumenteerd maar niet formeel vastgelegd. 
(b) Er is een procedure voor beoordeling van logging gedefinieerd maar niet formeel vastgelegd. 
(c) Logging is geïmplementeerd voor relevante IT-componenten en wordt periodiek geëvalueerd. 
(d) Activiteiten van administrators en operators worden ook gelogd en periodiek geëvalueerd. 
(e) Interne systeemklokken worden gesynchroniseerd. 
(f) Er zijn bewaartermijnen voor logs en toegangsrechten.</t>
  </si>
  <si>
    <t>SM.04-vw3</t>
  </si>
  <si>
    <t>(a) Logging requirements are formalized; a procedure and working practices for maintaining, storing and reviewing logging are documented, formalized and based upon risk assessments.
(b) The procedure is aligned with business requirements. 
(c) Logging of unusual activities and malfunction of logging itself is documented, analyzed and met by follow-up actions.</t>
  </si>
  <si>
    <t>SM.04-vw4</t>
  </si>
  <si>
    <t>In addition:
(a) The implementation and execution of relevant procedures and practices are periodically evaluated and documented. Improvements are defined based on assessments.</t>
  </si>
  <si>
    <t>SM.04-vw5</t>
  </si>
  <si>
    <t>In addition
(a) Automated detection and response technology, e.g. SIEM, is fully implemented.
(b) Performance and improvement of the logging procedure and practices are continuously monitored.</t>
  </si>
  <si>
    <t>(a) Geautomatiseerde detectie en responstechnologie, zoals SIEM, is volledig geïmplementeerd. 
(b) De performance en verbeteringen van de logging procedures worden voortdurend bewaakt.</t>
  </si>
  <si>
    <t>SM.05</t>
  </si>
  <si>
    <t>SM.05-0b statement</t>
  </si>
  <si>
    <t>Security testing, surveillance and monitoring</t>
  </si>
  <si>
    <t>Testen van, inspectie van en toezicht op beveiliging</t>
  </si>
  <si>
    <t>SM.05-0c risico</t>
  </si>
  <si>
    <t>Absence of security testing, surveillance and monitoring may lead to unusual and/or abnormal activities not being detected and/or addressed in a timely manner. Not maintaining the enterprise security baseline may lead to unsecured implementation of IT components.</t>
  </si>
  <si>
    <t>Wanneer beveiligingsmaatregelen niet worden getest en inspectie en monitoring ontbreken, kan dit ertoe leiden dat ongebruikelijke en/of abnormale activiteiten niet tijdig worden gedetecteerd en/of aangepakt. Het niet onderhouden van de baseline voor informatiebeveiliging kan leiden tot onveilige implementatie van IT-componenten.</t>
  </si>
  <si>
    <t>SM.05-0d doel</t>
  </si>
  <si>
    <t>Implementation of IT security is tested and monitored in a proactive way. IT security is reaccredited in a timely manner to ensure that the organization's approved information security baseline is maintained. A logging and monitoring function enables early prevention and/or detection and subsequent timely reporting of unusual and/or abnormal activities which needs to be addressed.</t>
  </si>
  <si>
    <t>Implementatie van IT-beveiliging wordt proactief getest en bewaakt. IT-beveiliging moet regelmatig worden getoetst om ervoor te zorgen dat de door de organisatie goedgekeurde baseline voor informatiebeveiliging wordt gehandhaafd. Een log- en bewakingsfunctie maakt vroegtijdige preventie en/of detectie en daaropvolgende tijdige rapportage van ongebruikelijke en/of abnormale activiteiten die moeten worden aangepakt, mogelijk.</t>
  </si>
  <si>
    <t>SM.05-vw1</t>
  </si>
  <si>
    <t>(a) IT security implementation is tested in an ad-hoc manner.
(b) Absence of procedures or policy.</t>
  </si>
  <si>
    <t>(a) De implementatie van IT-beveiliging wordt ad hoc getest.
(b) Er zijn geen procedures of beleid.</t>
  </si>
  <si>
    <t>SM.05-vw2</t>
  </si>
  <si>
    <t>(a) There is a procedure with guidelines for testing the security measures, but mainly focuses on unit or component testing.
(b) Security penetration tests or social engineering exercises are executed on ad-hoc basis.
(c) Surveillance of unusual or abnormal activities is done by checking the logs afterwards</t>
  </si>
  <si>
    <t>(a) Er is een procedure met richtlijnen voor het testen van beveiligingsmaatregelen, maar deze focust vooral op het testen van units of componenten.
(b) Penetratietesten of social engineering-oefeningen worden op ad-hoc-basis uitgevoerd.
(c) Toezicht op ongebruikelijke of abnormale activiteiten vindt plaats door de logs achteraf te checken.</t>
  </si>
  <si>
    <t>SM.05-vw3</t>
  </si>
  <si>
    <t>(a) Policy and related procedures for scanning, testing en monitoring IT security are defined and implemented. Both are approved by senior management.
(b) There are security baselines which are implemented for all business critical IT components utilized by the organization.
(c) Security penetration tests and/or social engineering exercises are planned and periodically executed.
(d) A logging and monitoring function is implemented for early prevention and/or detection and subsequent timely reporting of unusual and/or abnormal activities. Special attention is given to cyber security threats.</t>
  </si>
  <si>
    <t>(a) Er zijn procedures en beleid voor het scannen, testen en beheren van IT-beveiliging gedefinieerd en geïmplementeerd. Deze zijn goedgekeurd door het senior management. 
(b) Er is een beveiligingsbaseline geïmplementeerd voor alle IT-componenten die essentieel zijn voor bedrijfsvoering.
(c) Penetratietesten en/of social engineering testen worden gepland en periodiek uitgevoerd. 
(d) Middels een security operations center (SOC) is een logging- en monitoringsfunctie geïmplementeerd voor de preventie en/of detectie en tijdige rapportering van ongebruikelijke en/of abnormale activiteiten. Er wordt extra aandacht besteed aan dreigingen op het gebied informatiebeveiliging.</t>
  </si>
  <si>
    <t>SM.05-vw4</t>
  </si>
  <si>
    <t>In addition:
(a) An inventory has been created for all IT components, network devices, services and applications and each component has been assigned a security risk rating and is scanned or tested accordingly.
(b) All business critical IT components are (automatically) recorded in CMDB and monitored in real-time for security events in alignment with business needs.
(c) Red teaming excercises are planned and periodically executed.
(d) The process of security testing, surveillance and monitoring is evaluated on a periodic basis.</t>
  </si>
  <si>
    <t>SM.05-vw5</t>
  </si>
  <si>
    <t>In addition:
(a) IT security testing has been integrated into the organization's project management and software development methodologies to ensure that security is considered in development, design and testing requirements, to minimize the risk of new or existing systems introducing security vulnerabilities. 
(b) Information or cyber security threats are constantly monitored by automated detection and response technology, e.g. SIEM.</t>
  </si>
  <si>
    <t xml:space="preserve">(a) Het testen van IT-beveiliging is opgenomen in de projectmanagement- en software-ontwikkelingsmethodieken, zodat beveiliging gegarandeerd meegenomen wordt in ontwerp-, ontwikkelings- en testeisen. Zo wordt het risico dat nieuwe of veranderende systemen kwetsbaarheden introduceren zoveel mogelijk beperkt. </t>
  </si>
  <si>
    <t>SM.06</t>
  </si>
  <si>
    <t>SM.06-0b statement</t>
  </si>
  <si>
    <t>Patch management</t>
  </si>
  <si>
    <t>Patchmanagement</t>
  </si>
  <si>
    <t>SM.06-0c risico</t>
  </si>
  <si>
    <t>Absence of patches or security fixes could cause known vulnerabilities to be misused to gain unauthorized access to the IT infrastructure.</t>
  </si>
  <si>
    <t>Afwezigheid van patches of beveiligingsoplossingen kan ertoe leiden dat bekende kwetsbaarheden worden misbruikt om ongeautoriseerde toegang tot de IT-infrastructuur te verkrijgen.</t>
  </si>
  <si>
    <t>SM.06-0d doel</t>
  </si>
  <si>
    <t>Available patches and/or security fixes are installed in compliance with set and approved policies (including those for operating systems, databases and installed applications) and recommendations of CERT and/or suppliers.</t>
  </si>
  <si>
    <t>Beschikbare patches en/of beveiligingsfixes worden geïnstalleerd in overeenstemming met vooraf vastgesteld en goedgekeurd beleid (inclusief dat voor besturingssystemen, databases en geïnstalleerde applicaties) en aanbevelingen van CSIRT en/of leveranciers.</t>
  </si>
  <si>
    <t>SM.06-vw1</t>
  </si>
  <si>
    <t>(a) No patch management policy defined.
(b) Individual risk analysis for vulnerabilities and patches.
(c) Ad-hoc installation of patches and/or security fixes.</t>
  </si>
  <si>
    <t>(a) Er is geen beleid voor patchmanagement. 
(b) Individuele risicoanalyse voor kwetsbaarheden en patches. 
(c) Ad-hoc-installatie van patches en/of beveiligingsfixes.</t>
  </si>
  <si>
    <t>SM.06-vw2</t>
  </si>
  <si>
    <t>(a) Informal policy defined.
(b) Risks of vulnerabilities and installation of patches/fixes are managed but not documented.
(c) Patches are often implemented with little regard for information security.</t>
  </si>
  <si>
    <t>(a) Er is een informeel beleid voor patchmanagement.
(b) Risico's op kwetsbaarheden en installatie van patches/fixes worden gemanaged maar niet gedocumenteerd. 
(c) Patches worden vaak geïmplementeerd met onvoldoende oog voor informatiebeveiliging.</t>
  </si>
  <si>
    <t>SM.06-vw3</t>
  </si>
  <si>
    <t>(a) Formal documented patch management policy defined.
(b) Organization-wide patch management is implemented, documented and aligned to change management.
(c) Patching is done basically and in cooperation with CERT.
(d) IT personnel perform manual checks on the patch levels of OS, databases and applications.</t>
  </si>
  <si>
    <t>(a) Er is een formeel vastgelegd beleid voor patchmanagement. 
(b) Patchmanagement is op organisatieniveau geïmplementeerd en gedocumenteerd, in lijn met Change Management. 
(c) Patches worden in de basis overgenomen in samenwerking met CSIRT. 
(d) IT-personeel check handmatig de patchlevels van besturingssystemen, databases en applicaties.</t>
  </si>
  <si>
    <t>SM.06-vw4</t>
  </si>
  <si>
    <t>In addition:
(a) The effectiveness of patch management is frequently assessed. Assessments are documented and improvement measures are defined.
(b) Patch management is to be driven by risks (and moves away from being compliance-driven).</t>
  </si>
  <si>
    <t>(a) De effectiviteit van patchmanagement wordt regelmatig geëvalueerd. Deze evaluaties worden gedocumenteerd en verbeteringen worden bepaald.
(b) Patchmanagement dient te worden gedreven door risico's en niet enkel door compliance.</t>
  </si>
  <si>
    <t>SM.06-vw5</t>
  </si>
  <si>
    <t>In addition:
(a) Automatic checks on patch levels and alerts to IT personnel are in place (but no automatic installation of patches).
(b) Reports are automatically generated for senior management.</t>
  </si>
  <si>
    <t>(a) Er zijn automatische controles op patchlevels en alerts voor IT-personeel (maar geen automatische installatie van patches). 
(b) Rapportages worden automatisch gegenereerd voor het senior management.</t>
  </si>
  <si>
    <t>SM.07</t>
  </si>
  <si>
    <t>SM.07-0b statement</t>
  </si>
  <si>
    <t>Threat and vulnerability management</t>
  </si>
  <si>
    <t>Threat en Vulnerability Management</t>
  </si>
  <si>
    <t>SM.07-0c risico</t>
  </si>
  <si>
    <t>Less understanding about who will attack the organization, how the organization will be attacked and what vulnerabilities and attack paths can be exploited to reach critical assets, increases the risk of a damaging breach being encountered.</t>
  </si>
  <si>
    <t>Gebrek aan inzicht in wie de organisatie zal aanvallen, hoe de organisatie zal worden aangevallen en welke kwetsbaarheden en aanvalspaden kunnen worden misbruikt om kritieke bedrijfsmiddelen te bereiken, verhoogt het risico dat een schadelijke inbreuk plaatsvindt.</t>
  </si>
  <si>
    <t>SM.07-0d doel</t>
  </si>
  <si>
    <t>A threat and vulnerability management process is implemented to identify threats and timely detect and remedy vulnerabilities that may lead to a degradation in performance of, or an attack on, an enterprise resource. The number of attack vectors is also in scope, thus reducing the overall exposure.</t>
  </si>
  <si>
    <t>Er is een proces voor Threat en Vulnerability Management geïmplementeerd om bedreigingen te identificeren en kwetsbaarheden, die kunnen leiden tot een verslechtering van de prestaties van of een aanval op bedrijfsmiddelen, tijdig te detecteren en te verhelpen. Het aantal aanvalsvectoren wordt ook beschouwd, waardoor de algehele blootstelling wordt verminderd.</t>
  </si>
  <si>
    <t>SM.07-vw1</t>
  </si>
  <si>
    <t>(a) A vulnerability management process is non existent.
(b) Absence of automated vulnerability assessment (VA) solution.
(c) Almost everything is done manually system by system.</t>
  </si>
  <si>
    <t>(a) Er is geen proces voor Threat en Vulnerability Management. 
(b) Er wordt niet geautomatiseerd op kwetsbaarheden gescand.
(c) Vrijwel alles wordt handmatig, systeem voor systeem, gedaan.</t>
  </si>
  <si>
    <t>SM.07-vw2</t>
  </si>
  <si>
    <t>(a) A basic and informal threat and vulnerability management process is being implemented.
(b) A vulnerability scanner is in place, ideally covering both web and network vectors in addition to scanning for device misconfigurations.
(c) Scanning is done on ad-hoc basis.</t>
  </si>
  <si>
    <t>(a) Er is een eenvoudig en informeel Threat en Vulnerability Management proces geïmplementeerd. 
(b) Er is een vulnerability scanner, idealiter voor zowel web- als netwerkvectoren, die tevens scant op incorrecte configuratie van apparatuur.
(c) Scanning gebeurt ad hoc.</t>
  </si>
  <si>
    <t>SM.07-vw3</t>
  </si>
  <si>
    <t>(a) A formalized threat and vulnerability management process (including cooperation with CERT) is implemented and driven by regulatory compliance and known risks.
(b) A vulnerability assessment solution is solidly in place to feed scans, most likely from multiple types of scanners from several vectors.</t>
  </si>
  <si>
    <t>(a) Er is een formeel vastgelegd proces voor Threat en Vulnerability Management (incl. samenwerking met CSIRT) geïmplementeerd, gedreven vanuit compliance en bekende risico's. 
(b) Er is een tool voor het beoordelen van kwetsbaardheden die waarschijnlijk met scans vanuit verschillende bronnen gevoed wordt.</t>
  </si>
  <si>
    <t>SM.07-vw4</t>
  </si>
  <si>
    <t>(a) Threat and vulnerability management (and patching) is implemented as a complete ecosystem rather than separate entities.
(b) A more advanced and thorough process is implemented with penetration testing being used for vulnerability validation.
(c) Implementation of red team concept for formal penetration testing.
(d) Periodic reporting for vulnerability management process is in place.
(e) Threat and vulnerability management proces is evaluated periodically.</t>
  </si>
  <si>
    <t>(a) Threat en Vulnerability Management (en patching) is geïmplementeerd als onderdeel van een ecosysteem in plaats van als losse entiteit. 
(b) Er is een geavanceerd en grondig proces geïmplementeerd voor het valideren van kwetsbaarheden dat gebruik maakt van penetratietesten. 
(c) Het red team concept is geïmplementeerd voor formele penetratietesten. 
(d) Er wordt periodiek gerapporteerd over Threat en Vulnerability Management.
(e) Het Threat en Vulnerability Management proces wordt periodiek geëvalueerd.</t>
  </si>
  <si>
    <t>SM.07-vw5</t>
  </si>
  <si>
    <t>(a) The IT security and IT operations departments implement processes to jointly manage the lifecycle of vulnerabilities.
(b) The established process is the key to establishing closed-loop vulnerability management, from threat identification to remediation and validation.
(c) Data for vulnerability management is integrated into all other aspects of IT security and IT operations to enable near real time adjustment of security controls, and network and data center management.
(d) Metrics focus on improving security instead of only reporting identified vulnerabilities.</t>
  </si>
  <si>
    <t>(a) De afdelingen IT-beveiliging en IT-operations implementeren processen om gezamenlijk de lifecycle van kwetsbaarheden te managen.
(b) Het geïmplementeerde proces is cruciaal voor closed-loop Threat en Vulnerability Management, van bedreigingsidentificatie tot herstel en validatie. 
(c) Data voor Threat en Vulnerability Management is geïntegreerd met alle andere aspecten van IT-beveiliging en IT-operatie, om 'near real-time' aanpassingen in Security Management en netwerk- en datacentermanagement mogelijk te maken. 
(d) Metrics richten zich op het verbeteren van beveiliging, in plaats van enkel het rapporteren van kwetsbaarheden.</t>
  </si>
  <si>
    <t>SM.08</t>
  </si>
  <si>
    <t>SM.08-0b statement</t>
  </si>
  <si>
    <t>Infrastructure resource protection and availability</t>
  </si>
  <si>
    <t>Beschikbaarheid en bescherming van infrastructuur</t>
  </si>
  <si>
    <t>SM.08-0c risico</t>
  </si>
  <si>
    <t>Business disruptions due to insecure handover of changes into production infrastructure, system and routine maintenance.
Due to lack of internal control, security and auditability measures, (sensitive) IT infrastructure is exposed to a decrease in integrity and availability.</t>
  </si>
  <si>
    <t>Verstoring van de bedrijfsvoering door onveilige overdracht van wijzigingen naar de productie-infrastructuur, door systeemonderhoud of routinematig onderhoud.
Blootstelling van (gevoelige) IT-infrastructuur aan verminderde integriteit en beschikbaarheid door gebrek aan interne beheersing, beveiligingsmaatregelen en maatregelen ten behoeve van traceerbaarheid.</t>
  </si>
  <si>
    <t>SM.08-0d doel</t>
  </si>
  <si>
    <t>Internal control, security and auditability measures are implemented during the configuration, integration and maintenance of hardware and infrastructure software to protect resources and ensure availability and integrity. Responsibilities for using sensitive infrastructure components are clearly defined and understood by those who develop and integrate infrastructure components. Their use is monitored and evaluated.</t>
  </si>
  <si>
    <t>Interne beheers-, beveiligings- en auditmaatregelen worden geïmplementeerd tijdens configuratie, integratie en onderhoud van hardware en infrastructuursoftware om middelen te beschermen en beschikbaarheid en integriteit te waarborgen. Verantwoordelijkheden voor het gebruik van gevoelige infrastructuurcomponenten zijn duidelijk gedefinieerd en bekend bij degenen die infrastructuurcomponenten ontwikkelen en integreren. Het gebruik ervan wordt gecontroleerd en geëvalueerd.</t>
  </si>
  <si>
    <t>SM.08-vw1</t>
  </si>
  <si>
    <t>(a) No process defined for infrastructure resource protection and availability.
(b) Although there awareness about the importance of IT infrastructure, there is no consistent overall approach.
(c) There is no separate test environment for IT infrastructure.</t>
  </si>
  <si>
    <t>(a) Er is geen proces gedefinieerd voor de bescherming en beschikbaarheid van infrastructuurcomponenten. 
(b) Het belang van IT-infrastructuur wordt onderkend, maar er mist een consistente totaalaanpak. 
(c) Er is geen aparte testomgeving voor IT-infrastructuur.</t>
  </si>
  <si>
    <t>SM.08-vw2</t>
  </si>
  <si>
    <t>(a) Infrastructure resource protection and availability is supported by some (formal) practices and the importance of IT infrastructure is understood.
(b) For some environments, there is a separate test environment for IT infrastructure.</t>
  </si>
  <si>
    <t>(a) Infrastructuurbescherming en -beschikbaarheid wordt ondersteund door enkele (formele) procedures en het belang van IT-infrastructuur is duidelijk.
(b) Voor enkele omgevingen is een aparte testomgeving voor IT-infrastructuur.</t>
  </si>
  <si>
    <t>SM.08-vw3</t>
  </si>
  <si>
    <t>(a) A clear, defined and generally understood process for the protection and availability of IT infrastructure is in place.
(b) The process description is aligned with business requirements and approved by (senior) management. 
(c) Responsibilities for using sensitive infrastructure components are clearly defined and understood by those who develop and integrate infrastructure components.
(d) Tests include functionality, security, availability and integrity condition, and any other vendor recommendations.
(e) There are separate IT infrastructure environments for test and production. 
(f) All application software is tested prior to installation in an environment separate from, but sufficiently similar to, production. Installations of appropriately licensed software are in accordance with vendor guidelines.</t>
  </si>
  <si>
    <t>(a) Er is een helder gedefinieerd proces voor de bescherming (bijv. met firewalls en segmentering) en beschikbaarheid van de IT-infrastructuur.
(b) De procesbeschrijving is in lijn met de business requirements en goedgekeurd door het senior management. 
(c) De verantwoordelijkheden voor het gebruik van gevoelige componenten van de infrastructuur zijn gedefinieerd en begrepen door de ontwikkelaars van infrastructuurcomponenten en degenen die ze implementeren.
(d) Het testen betreft o.a. de functionaliteit, beveiliging, beschikbaarheid en integriteit, en evt. andere aanbevelingen van de leverancier. 
(e) Test- en productieomgevingen van de IT-infrastructuur zijn van elkaar gescheiden.
(f) Alle applicatiesoftware wordt voor installatie getest in een gescheiden maar vergelijkbare omgeving van productie. De installatie van gelicenseerde software is conform richtlijnen van de leverancier.</t>
  </si>
  <si>
    <t>SM.08-vw4</t>
  </si>
  <si>
    <t>In addition:
(a) Maintenance activities on sensitive IT infrastructure components are logged and regularly reviewed by responsible senior staff member.
(b) All infrastructure data and software are backed up prior to installation and/or maintenance tasks.
(c) The implementation and execution of relevant procedures and practices are periodically evaluated and documented.</t>
  </si>
  <si>
    <t>(a) Onderhoud van gevoelige IT-infrastructuurcomponenten wordt gelogd en regelmatig geëvalueerd door het verantwoordelijk management.
(b) Van alle infrastructuurdata en -software wordt een back-up gemaakt voor het uitvoeren van installatie- of onderhoudstaken. 
(c) De implementatie en uitvoering van relevante procedures worden periodiek geëvalueerd en gedocumenteerd.</t>
  </si>
  <si>
    <t>SM.08-vw5</t>
  </si>
  <si>
    <t>In addition:
(a) The protection and availability process for infrastructure is proactive and closely aligned with overall business security and availability measures (and requirements).
(b) The infrastructure components are constantly monitored by automated detection and response technology, e.g. SIEM, as an integral part of the infrastructure.</t>
  </si>
  <si>
    <t>(a) De bescherming en beschikbaarheid van de infrastructuur is proactief en afgeleid van de eisen binnen de organisatie ten aanzien van beveiliging en beschikbaarheid. 
(b) De infrastructuurcomponenten worden voortdurend bewaakt door geautomatiseerde detectie en responsetechnologie, bijv. SIEM, als integraal onderdeel van de infrastructuur.</t>
  </si>
  <si>
    <t>SM.09</t>
  </si>
  <si>
    <t>SM.09-0b statement</t>
  </si>
  <si>
    <t>Infrastructure maintenance</t>
  </si>
  <si>
    <t>Onderhoud van de infrastructuur (incl. Life Cycle Management)</t>
  </si>
  <si>
    <t>SM.09-0c risico</t>
  </si>
  <si>
    <t>Business disruptions due to insecure handover of changes to production infrastructure, system and routine maintenance.</t>
  </si>
  <si>
    <t>Verstoringen in de bedrijfsvoering als gevolg van onveilige overdracht van wijzigingen in de productie-infrastructuur, systeem en routine-onderhoud.</t>
  </si>
  <si>
    <t>SM.09-0d doel</t>
  </si>
  <si>
    <t>A strategy and plan for infrastructure maintenance has been developed, and ensures that changes are controlled in line with the organization's change management procedure. Include periodic reviews against business needs, patch management, upgrade strategies, risks, vulnerability assessment and security requirements.</t>
  </si>
  <si>
    <t>Een strategie/plan voor het onderhoud van de infrastructuur is ontwikkeld en borgt dat wijzigingen worden beheerd in overeenstemming met de Change Management procedure van de organisatie, inclusief periodieke beoordelingen van organisatiebehoeften, patchmanagement, upgradestrategieën, risico's, beoordeling van kwetsbaarheden en beveiligingseisen.</t>
  </si>
  <si>
    <t>SM.09-vw1</t>
  </si>
  <si>
    <t>(a) No process defined for infrastructure maintenance.
(b) Changes to infrastructure for new applications are made without a formal strategy or overall plan.
(c) Maintenance is done on the basis of incidents and/or short-term needs.</t>
  </si>
  <si>
    <t>(a) Er is geen proces gedefinieerd voor het onderhoud van de infrastructuur. 
(b) Wijzigingen aan de infrastructuur voor nieuwe applicaties worden gedaan zonder formele strategie of totaalplan.
(c) Onderhoud wordt uitgevoerd op basis van incidenten/korte termijnplanning.</t>
  </si>
  <si>
    <t>SM.09-vw2</t>
  </si>
  <si>
    <t>(a) An informal process for infrastructure maintenance is implemented. 
(b) Maintenance of IT infrastructure is not based on any defined strategy and does not consider the needs of supported business applications.
(c) Some maintenance activities are scheduled and/or coordinated.
(d) Documentation for critical system software is maintained.</t>
  </si>
  <si>
    <t>(a) Er is een informeel proces voor onderhoud van infrastructuur geïmplementeerd. 
(b) Onderhoud van IT-infrastructuur is niet gebaseerd op een gedefinieerde strategie en neemt organisatiebehoeften niet in overweging. 
(c) Enkele onderhoudsactiviteiten worden gepland en/of gecoördineerd. 
(d) Documentatie voor essentiële systeemsoftware wordt onderhouden.</t>
  </si>
  <si>
    <t>SM.09-vw3</t>
  </si>
  <si>
    <t>(a) A clear, defined and generally understood process for maintaining IT infrastructure is in place.
(b) The process description is aligned with change management and approved by (senior) management.
(c) The process supports the needs of critical business applications and is aligned with IT and business strategy, and is consistently applied.
(d) Maintenance is planned, scheduled and coordinated.
(e) Documentation for system software is maintained, kept up-to-date and is periodically updated with vendor documentation for all systems.</t>
  </si>
  <si>
    <t>SM.09-vw4</t>
  </si>
  <si>
    <t>In addition:
(a) The maintenance process for technology infrastructure is applied consistently for all IT components and is focused on reusability.
(b) The process is well organized and proactive.
(c) The IT infrastructure adequately supports the business applications.
(d) The effectiveness of the infrastructure maintenance procedures is periodically evaluated.</t>
  </si>
  <si>
    <t>(a) Het onderhoudsproces van technische infrastructuur wordt consequent toegepast op alle IT-componenten en focust zich op hergebruik. 
(b) Het proces is goed georganiseerd en proactief. 
(c) De IT-infrastructuur ondersteunt de business applicaties adequaat.
(d) De effectiviteit van de infrastructurele onderhoudsprocedures wordt periodiek geëvalueerd.</t>
  </si>
  <si>
    <t>SM.09-vw5</t>
  </si>
  <si>
    <t>In addition:
(a) The maintenance process for technology infrastructure is proactive and closely aligned with critical business applications and the technology architecture. 
(b) Periodic reviews are conducted against business needs, patch management, upgrade strategies, risks, vulnerabilities assessment and security requirements.
(c) Good practices regarding technology solutions are followed, and the organization is aware of the latest platform developments and management tools.
(d) Costs are reduced by rationalizing and standardizing infrastructure components and by using automation.</t>
  </si>
  <si>
    <t>(a) Het onderhoudsproces voor technische infrastructuur is proactief en in lijn met essentiële business applicaties en technische architectuur. 
(b) Er wordt regelmatig onderzoek gedaan naar de relevante organisatiebehoeften, patchmanagement, upgrade strategieën, risico's, beoordeling van kwetsbaarheden en beveiligingseisen. 
(c) Er worden "good practices" gebruikt voor technische oplossingen, en de organisatie is op de hoogte van de nieuwste platformontwikkelingen en managementtools. 
(d) Kosten worden bespaard door infrastructuurcomponenten te standaardiseren en automatisering toe te passen.</t>
  </si>
  <si>
    <t>SM.10</t>
  </si>
  <si>
    <t>SM.10-0b statement</t>
  </si>
  <si>
    <t>Cryptographic key management</t>
  </si>
  <si>
    <t>Cryptographic Key Management</t>
  </si>
  <si>
    <t>SM.10-0c risico</t>
  </si>
  <si>
    <t>Protection for the confidentiality, authenticity or integrity of information fails due to inadequate cryptographic techniques. This could ultimately lead to theft, corruption, improper or unauthorized use of information assets.</t>
  </si>
  <si>
    <t>Bescherming betreffende de vertrouwelijkheid, authenticiteit of integriteit van informatie mislukt als gevolg van ontoereikende cryptografische technieken. Dit kan uiteindelijk leiden tot diefstal, corruptie, onjuist of ongeautoriseerd gebruik van informatiemiddelen.</t>
  </si>
  <si>
    <t>SM.10-0d doel</t>
  </si>
  <si>
    <t>Policies and procedures are in place to organize the generation, change, revocation, destruction, distribution, certification, storage, entry, use and archiving of cryptographic keys to protect keys against modification and unauthorized disclosure.</t>
  </si>
  <si>
    <t>Er zijn beleid en procedures voor het genereren, veranderen, intrekken, vernietigen, verspreiden, certificeren, opslag, invoer, gebruik en archivering van cryptografische sleutels om sleutels te beschermen tegen aanpassing en ongeautoriseerde toegang.</t>
  </si>
  <si>
    <t>SM.10-vw1</t>
  </si>
  <si>
    <t>(a) No policy and procedure for key lifecycle management.</t>
  </si>
  <si>
    <t>(a) Geen beleid of procedure voor Key Lifecycle Management.</t>
  </si>
  <si>
    <t>SM.10-vw2</t>
  </si>
  <si>
    <t>(a) Policy and procedure for key lifecycle management H66scheme are defined but not formalized.</t>
  </si>
  <si>
    <t>(a) Er zijn informeel beleid en procedures voor Key Lifecycle Management.</t>
  </si>
  <si>
    <t>SM.10-vw3</t>
  </si>
  <si>
    <t>(a) Formal documented policy and procedure for key lifecycle management scheme has been defined.
(b) Protective controls implemented for information which covers need to share and protect information (toespitsen op cryptographic key management).
(c) Confidentiality and integrity of private keys is enforced.</t>
  </si>
  <si>
    <t>(a) Er zijn formeel vastgelegd beleid en procedures voor Key Lifecycle Management. 
(b) Beschermende maatregelen zijn geïmplementeerd om informatie veilig met elkaar te kunnen delen (bv door toepassing van encryptie).
(c) De vertrouwelijkheid en integriteit van private keys wordt afgedwongen.</t>
  </si>
  <si>
    <t>SM.10-vw4</t>
  </si>
  <si>
    <t>In addition:
(a) The effectiveness of cryptographic key management procedures is periodically evaluated.</t>
  </si>
  <si>
    <t>(a) De effectiviteit van de procedures voor Cryptographic Key Management wordt periodiek geëvalueerd.</t>
  </si>
  <si>
    <t>SM.10-vw5</t>
  </si>
  <si>
    <t>In addition:
(a) Based on the periodic assessments, the cryptographic key management procedures are reviewed and improved. Any shortcomings are reported to senior management.</t>
  </si>
  <si>
    <t>(a) Op basis van de periodieke assessments worden de procedures voor het beheer van cryptografische sleutels geëvalueerd en verbeterd. Tekortkomingen worden gerapporteerd aan het senior management.</t>
  </si>
  <si>
    <t>SM.11</t>
  </si>
  <si>
    <t>SM.11-0b statement</t>
  </si>
  <si>
    <t>SM.11-0c risico</t>
  </si>
  <si>
    <t>Unauthorized access to resources connected to a network or disclosure of sensitive information transmitted on a network. This could ultimately lead to theft, corruption, improper or unauthorized use of information assets.</t>
  </si>
  <si>
    <t>Ongeautoriseerde toegang tot systemen verbonden met een netwerk of openbaarmaking van gevoelige informatie die over het netwerk wordt verzonden. Dit kan uiteindelijk leiden tot diefstal, corruptie, onjuist of ongeautoriseerd gebruik van informatiemiddelen.</t>
  </si>
  <si>
    <t>SM.11-0d doel</t>
  </si>
  <si>
    <t>Security techniques and related management procedures (e.g. firewalls, security appliances, network segmentation and intrusion detection) are used to authorize access and control information flows from and to networks. Available best practices in this area (i.e. GovCert, ISO/IEC, ITSec) are considered.</t>
  </si>
  <si>
    <t>Beveiligingstechnieken en bijbehorende beheerprocedures (bijv. firewalls, beveiligingsapparatuur, netwerksegmentatie en inbraakdetectie) worden gebruikt voor het autoriseren van toegangs- en besturingsinformatiestromen van en naar netwerken. Er wordt gebruik gemaakt van "best practices" op dit gebied (bijv. NCSC, ISO/IEC, ITSec).</t>
  </si>
  <si>
    <t>SM.11-vw1</t>
  </si>
  <si>
    <t>(a) No network security policy in place.
(b) No procedure or guidelines.
(c) Ad-hoc risk analysis and use of measures by individuals.</t>
  </si>
  <si>
    <t>(a) Er is geen netwerkbeveiligingsbeleid. 
(b) Er zijn geen procedures of richtlijnen. 
(c) Ad-hoc-risicoanalyse en ad-hoc-gebruik van maatregelen door individuen.</t>
  </si>
  <si>
    <t>SM.11-vw2</t>
  </si>
  <si>
    <t>(a) Network security policy is defined, but informal.
(b) Procedures for implementing network security are defined and executed but not formalized.
(c) Best practices are used but not on a structured basis.</t>
  </si>
  <si>
    <t>(a) Er is een informeel netwerkbeveiligingsbeleid. 
(b) Er worden procedures voor implementatie van netwerkbeveiliging gevolgd maar deze zijn niet formeel vastgesteld.
(c) Best practices worden gebruikt maar niet op een gestructureerde manier.</t>
  </si>
  <si>
    <t>SM.11-vw3</t>
  </si>
  <si>
    <t>(a) Network security policy is defined and implemented: procedures, guidelines and documentation for administrating critical network components are established and updated.
(b) Security techniques are in place for the authorization of access, control of information flows and different security zones.
(c) Appropriate encryption is used when sensitive data is transported over untrusted networks.</t>
  </si>
  <si>
    <t>(a) Er is een netwerkbeveiligingsbeleid vastgesteld en geïmplementeerd: procedures, richtlijnen en documentatie voor het beheer van essentiële netwerkcomponenten zijn ingericht en worden onderhouden. 
(b) Beveiligingstechnieken worden gebruikt voor toegangsautorisatie, beheer van informatiestromen en verschillende beveiligingszones. 
(c) Er wordt gebruik gemaakt van adequate encryptie bij het transport van gevoelige data over niet vertrouwde netwerken.</t>
  </si>
  <si>
    <t>SM.11-vw4</t>
  </si>
  <si>
    <t>In addition:
(a) The actuality and execution of relevant procedures are periodically evaluated and documented. 
(b) Improvements are defined based on these assessments.</t>
  </si>
  <si>
    <t>(a) De relevante procedures worden periodiek geëvalueerd op actualiteit en uitvoering. De uitkomsten hiervan worden gedocumenteerd. 
(b) Op basis van deze evaluaties worden verbeteringen doorgevoerd.</t>
  </si>
  <si>
    <t>SM.11-vw5</t>
  </si>
  <si>
    <t>In addition:
(a) Based on the periodic assessments, procedures are reviewed and improved. Any shortcomings are reported to senior management.</t>
  </si>
  <si>
    <t>(a) Op basis van de periodieke assessment worden de procedures geëvalueerd en verbeterd. Tekortkomingen worden gerapporteerd aan het senior management.</t>
  </si>
  <si>
    <t>SM.12</t>
  </si>
  <si>
    <t>SM.12-0b statement</t>
  </si>
  <si>
    <t>Manage malware attacks</t>
  </si>
  <si>
    <t>Beheersing van malware-aanvallen</t>
  </si>
  <si>
    <t>SM.12-0c risico</t>
  </si>
  <si>
    <t>Integrity of information systems (and data) can be compromised and damaged by unauthorized alterations by unauthorized users if inadequate measures are in place regarding malicious software and the use of up to date security patches. This could ultimately lead to theft, corruption, improper or unauthorized use of information assets.</t>
  </si>
  <si>
    <t>De integriteit van informatiesystemen (en gegevens) kan in gevaar komen door ongeautoriseerde wijzigingen door onbevoegden als er onvoldoende maatregelen tegen kwaadaardige software en het gebruik van actuele beveiligingspatches zijn getroffen. 
Dit kan uiteindelijk leiden tot diefstal, verminking, verlies en ongepast of ongeautoriseerd gebruik van informatie.</t>
  </si>
  <si>
    <t>SM.12-0d doel</t>
  </si>
  <si>
    <t>Preventive, detective and corrective measures are in place (especially up-to-date security patches and virus control) across the organization to protect information systems and technology from malware (e.g. viruses, worms, spyware, spam).</t>
  </si>
  <si>
    <t>Preventieve, detectieve en corrigerende maatregelen zijn aanwezig (met name actuele beveiligingspatches en virusscanning) in de hele organisatie om informatiesystemen en technologie te beschermen tegen malware (bijv. virussen, wormen, spyware, spam).</t>
  </si>
  <si>
    <t>SM.12-vw1</t>
  </si>
  <si>
    <t>(a) No policy for preventing malicious software.
(b) No (full) automatic prevention software in place.
(c) No (full) up-to-date virus definitions.</t>
  </si>
  <si>
    <t>(a) Er is geen beleid voor het voorkomen van malware. 
(b) Er is geen (volledig) geautomatiseerde anti-malware software.
(c) Er zijn geen (volledig) up-to-date virusdefinities.</t>
  </si>
  <si>
    <t>SM.12-vw2</t>
  </si>
  <si>
    <t>(a) Malicious software prevention policy is defined, but informal.
(b) Virus protection, alert and corrective software is used.
(c) Virus definitions are up-to-date.
(d) Most incoming e-mail is filtered for malware.</t>
  </si>
  <si>
    <t>(a) Er is anti-malwarebeleid, maar dit is niet formeel vastgelegd. 
(b) Er is antivirussoftware in gebruik. 
(c) De virusdefinities zijn up-to-date. 
(d) De meeste inkomende e-mails worden gefilterd op malware.</t>
  </si>
  <si>
    <t>SM.12-vw3</t>
  </si>
  <si>
    <t>(a) A formal software prevention policy is defined, documented and communicated.
(b) Key staff members are aware of their responsibility to comply with policy.
(c) Automated virus protection, alert and corrective controls are in place and formalized.
(d) Centrally distributed protection software (version and patches) has up-to-date virus definitions.
(e) All (inbound and outbound) e-mail is filtered against unsolicited information and malware.
(f) Controls are in place to limit the spread of malware.</t>
  </si>
  <si>
    <t>SM.12-vw4</t>
  </si>
  <si>
    <t>In addition:
(a) The distribution process, regular evaluation of new threats and e-mail filtering are reviewed periodically for effectiveness.</t>
  </si>
  <si>
    <t>SM.12-vw5</t>
  </si>
  <si>
    <t>In addition:
(a) Periodic assessments are used to review and improve the management of malware attacks.
(b) Any shortcomings are reported to senior management.</t>
  </si>
  <si>
    <t>(a) De periodieke assessments worden gebruikt om het beheersen van malware aanvallen te evalueren en te verbeteren.
(b) Tekortkomingen worden aan het senior management gerapporteerd.</t>
  </si>
  <si>
    <t>SM.13</t>
  </si>
  <si>
    <t>SM.13-0b statement</t>
  </si>
  <si>
    <t>Protection of security technology</t>
  </si>
  <si>
    <t>Bescherming van beveiligingstechnologie</t>
  </si>
  <si>
    <t>SM.13-0c risico</t>
  </si>
  <si>
    <t>Confidentiality of security documentation is compromised when information and information systems are available to unauthorized users and can be used for unauthorized purposes. Integrity of information systems can be compromised and damaged by unauthorized alterations by unauthorized users if inadequate measures are in place. This could ultimately lead to theft, corruption, improper or unauthorized use of information assets.</t>
  </si>
  <si>
    <t>Vertrouwelijkheid van beveiligingsdocumentatie komt in gevaar wanneer informatie en informatiesystemen beschikbaar zijn voor onbevoegde gebruikers en voor niet-geautoriseerde doeleinden kunnen worden gebruikt. De integriteit van informatiesystemen kan worden aangetast en beschadigd door ongeoorloofde wijzigingen door niet-geautoriseerde gebruikers als er onvoldoende maatregelen zijn getroffen. Dit kan uiteindelijk leiden tot diefstal, corruptie, onjuist of ongeautoriseerd gebruik van informatiemiddelen.</t>
  </si>
  <si>
    <t>SM.13-0d doel</t>
  </si>
  <si>
    <t>Security-related technology has been made resistant to tampering, and security documentation is not disclosed unnecessarily.</t>
  </si>
  <si>
    <t>Technologie gerelateerd aan beveiliging is bestand gemaakt tegen manipulatie en beveiligingsdocumentatie wordt niet onnodig openbaar gemaakt.</t>
  </si>
  <si>
    <t>SM.13-vw1</t>
  </si>
  <si>
    <t>(a) No special measures are taken to protect security related technology.
(b) There is no difference in storing regular documentation and security-related documentation.</t>
  </si>
  <si>
    <t>(a) Er zijn geen specifieke maatregelen getroffen om aan beveiliging gerelateerde technologie te beschermen.
(b) Reguliere documentatie en beveiligingsdocumentatie worden op dezelfde manier opgeslagen.</t>
  </si>
  <si>
    <t>SM.13-vw2</t>
  </si>
  <si>
    <t>(a) Policies and procedures have been established to address security breach consequences (specifically to address controls for configuration management, application access, data security and physical security requirements).</t>
  </si>
  <si>
    <t>(a) Voor sommige beveiligingsdocumenten zijn maatregelen genomen om toegang door onbevoegden te beperken, maar dit is niet consequent of overal toegepast.</t>
  </si>
  <si>
    <t>SM.13-vw3</t>
  </si>
  <si>
    <t>In addition:
(a) Security design features facilitate password rules (e.g. maximum length, characters, expiration and reuse).
(b) Access is authorized and appropriately approved.</t>
  </si>
  <si>
    <t>(a) Er zijn beleid en procedures opgesteld om de gevolgen van een inbreuk op de beveiliging te beperken (deze bevatten specifiek beheersmaatregelen voor Configuration Management, applicatietoegang, databeveiliging en fysieke beveiligingseisen).
(b) Toegang tot de beveiligingsdocumentatie is beperkt tot die personen die op de juiste wijze geautoriseerd zijn.</t>
  </si>
  <si>
    <t>SM.13-vw4</t>
  </si>
  <si>
    <t>In addition:
(a) There are control records granting and approving access and logging unsuccessful attempts, lockouts, authorized access to sensitive files and/or data, and physical access to facilities.</t>
  </si>
  <si>
    <t>(a) Het toekennen en goedkeuren van toegang, mislukte toegangspogingen, geblokkeerde toegang en geautoriseerde toegang tot gevoelige bestanden of data worden geregistreerd.</t>
  </si>
  <si>
    <t>SM.13-vw5</t>
  </si>
  <si>
    <t>In addition:
(a) Security reports generated from system tools are used to prevent network penetration vulnerability attacks.
(b) The controls are part of annual management reviews on security features for physical and logical access to files and data.</t>
  </si>
  <si>
    <t>(a) Veiligheidsrapportage wordt door het systeem gegenereerd en gebruikt om (kwaadaardig) binnendringen via kwetsbaarheden van het netwerk te voorkomen.
(b) De maatregelen zijn onderdeel van een jaarlijkse managementrapportages van veiligheidsvoorzieningen voor fysieke en logische toegang tot bestanden en data.</t>
  </si>
  <si>
    <t>PH.00</t>
  </si>
  <si>
    <t>PH.00-0a domein</t>
  </si>
  <si>
    <t>Physical Security</t>
  </si>
  <si>
    <t>Fysieke beveiliging</t>
  </si>
  <si>
    <t>PH.01</t>
  </si>
  <si>
    <t>PH.01-0b statement</t>
  </si>
  <si>
    <t>Physical security measures</t>
  </si>
  <si>
    <t>Fysieke beveiligingsmaatregelen</t>
  </si>
  <si>
    <t>PH.01-0c risico</t>
  </si>
  <si>
    <t>Security measures at physical sites (for IT equipment) are not in line with business requirements. Unauthorized physical access can jeopardize the integrity and availability of IT components.</t>
  </si>
  <si>
    <t>Beveiligingsmaatregelen op fysieke locaties (voor IT-apparatuur) zijn niet in lijn met bedrijfseisen. Ongeautoriseerde fysieke toegang kan de integriteit en beschikbaarheid van IT-componenten in gevaar brengen.</t>
  </si>
  <si>
    <t>PH.01-0d doel</t>
  </si>
  <si>
    <t>For workplaces, the organization has defined and implemented physical security measures in line with business requirements to ensure that access to information systems is appropriately restricted and is capable of effectively preventing, detecting and mitigating risks relating to theft, temperature, fire, smoke water vibration, terror, vandalism, power outages, chemicals or explosives.
Access to premises, buildings and areas should be justified, authorized, logged and monitored. This applies to all persons entering the premises, including staff, temporary staff, clients, vendors, visitors or any other third party.</t>
  </si>
  <si>
    <t>Voor (kantoor)ruimten heeft de organisatie fysieke beveiligingsmaatregelen vastgesteld en geïmplementeerd in overeenstemming met de bedrijfseisen, zodat de toegang tot informatiesystemen op passende wijze wordt beperkt en die er tevens voor zorgen dat risico's met betrekking tot diefstal, temperatuur, brand, rook, water, trillingen, terreur, vandalisme, stroomuitval, chemicaliën of explosieven effectief worden voorkomen, gedetecteerd en beperkt. 
Toegang tot locaties, gebouwen en gebieden wordt gemotiveerd, geautoriseerd, geregistreerd en gemonitord. Dit geldt voor alle personen die het terrein betreden, inclusief personeel, tijdelijk personeel, klanten, leveranciers, bezoekers of welke andere derde partij dan ook.</t>
  </si>
  <si>
    <t>PH.01-vw1</t>
  </si>
  <si>
    <t>(a) No identifiable physical security policies or controls are in place.
(b) The organization is not able to quickly detect the theft of, or attacks on, buildings and physical assets.
(c) The management of facilities and equipment is dependent upon the skills and abilities of key individuals.</t>
  </si>
  <si>
    <t>(a) Er wordt geen fysiek beveiligingsbeleid gehanteerd. 
(b) De organisatie kan niet snel diefstal of aanvallen op gebouwen en apparatuur detecteren. 
(c) Het beheer van faciliteiten en apparatuur is afhankelijk van de bekwaamheid van enkele individuen.</t>
  </si>
  <si>
    <t>PH.01-vw2</t>
  </si>
  <si>
    <t>(a) Some physical security policy and framework elements are in place, but these may not be comprehensive and are not consistently followed; non-compliance is not identified. 
(b) Physical security is an informal process, but standards are not consistently applied across the organization.</t>
  </si>
  <si>
    <t>(a) Er is beleid voor fysieke beveiliging, maar dit is niet duidelijk vastgelegd en wordt niet consequent gehanteerd. Overtreding van regels wordt niet opgemerkt.
(b) Fysieke beveiliging is een informeel proces en standaarden worden niet consequent toegepast binnen de organisatie.</t>
  </si>
  <si>
    <t>PH.01-vw3</t>
  </si>
  <si>
    <t>(a) A comprehensive risk-based physical security policy is documented, communicated, and supported by (access)systems for protecting and supporting people (temporary staff, clients, vendors, visitors or any other third party), and for incident response and reporting.
(b) The policy is approved by senior management.
(c) Effective measures are in place to prevent, detect and impede threats on, or the unauthorized access to premises, building and removal of physical assets.
(d) Physical security and safety measures are in line with business needs and are actively considered from the early stage of any premises relocation, refurbishment or construction; corresponding zone and control design and certification requirements are complied with.
(e) Responsibility and ownership are clearly addressed.</t>
  </si>
  <si>
    <t>(a) Er is een alomvattend, op risico's gebaseerd beleid inzake fysieke beveiliging, dat is gedocumenteerd, gecommuniceerd en wordt ondersteund door (toegangs)systemen ten behoeve van de bescherming en ondersteuning van medewerkers (tijdelijke werknemers, klanten, leveranciers, bezoekers, etc.) en voor incidentrespons en -rapportage. 
(b) Het beleid is goedgekeurd door het senior management. 
(c) Er zijn effectieve maatregelen genomen om bedreigingen en ongeautoriseerde toegang tot terrein en gebouwen of het meenemen van apparatuur te voorkomen, te detecteren en tegen te houden. 
(d) Fysieke beveiligingsmaatregelen zijn passend voor de organisatie en worden actief meegewogen vanaf de eerste fase van een eventuele verhuizing of verbouwing; er wordt rekening gehouden met ontwerp- en certificeringseisen voor zonering en controle. 
(e) Verantwoordelijkheden en eigenaarschap zijn duidelijk vastgesteld.</t>
  </si>
  <si>
    <t>PH.01-vw4</t>
  </si>
  <si>
    <t>In addition:
(a) The physical security policy addresses the safety and security of personnel and assets when offsite. The policy also prescribes that management monitors the effectiveness of controls and compliance with established standards and that the recoverability of premises and computing resources is incorporated into the risk management process.
(b) Applicable standards are defined for all facilities, covering site selection, construction, guarding, personnel safety, mechanical and electrical systems, and protection against environmental factors (e.g. fire, lighting, flooding).
(c) Compliance with the policy is assessed (by the 2nd line of defense) on ad-hoc basis.</t>
  </si>
  <si>
    <t>(a) Het fysieke beveiligingsbeleid behandelt ook de veiligheid en bescherming van personeel en apparatuur wanneer deze niet op locatie zijn. Het beleid schrijft ook voor dat het management toezicht houdt op de effectiviteit van de beheersmaatregelen en het voldoen aan standaarden, en dat er in het Risk Managementproces rekening gehouden wordt met de mogelijkheid tot herstel van faciliteiten en apparatuur. 
(b) Voor alle faciliteiten is bepaald welke standaarden van toepassing zijn. Dit betreft o.a. terreinkeuze, bouw, bewaking, veiligheid van personeel, mechanica, elektronica en bescherming tegen omgevingsfactoren (bijv. brand, blikseminslag, overstroming) 
(c) Het voldoen aan het beleid wordt op ad-hoc-basis geëvalueerd (door de 2nd line of defense).</t>
  </si>
  <si>
    <t>PH.01-vw5</t>
  </si>
  <si>
    <t>In addition:
(a) Based on the policy there is an agreed-upon, long-term plan for the facilities required to support the organization's premises and computing environment. 
(b) All facilities are inventoried and classified according to the organization's ongoing risk management process.
(c) Compliance with the security policy is periodically reported to senior management.
(d) The policy is yearly reviewed, updated and reapproved by senior management.</t>
  </si>
  <si>
    <t>(a) Er is een goedgekeurde, lange termijnplanning voor de faciliteiten die essentieel zijn voor de ondersteuning van het terrein en de IT-omgeving, gebaseerd op het beleid. 
(b) Alle faciliteiten zijn geïnventariseerd en geclassificeerd volgens het Risk Management proces. 
(c) Het al dan niet voldoen aan het beveiligingsbeleid wordt periodiek gerapporteerd aan het senior management. 
(d) Het beleid wordt jaarlijks geëvalueerd, geactualiseerd en opnieuw goedgekeurd door het senior management.</t>
  </si>
  <si>
    <t>PH.02</t>
  </si>
  <si>
    <t>PH.02-0b statement</t>
  </si>
  <si>
    <t>Physical access rights management</t>
  </si>
  <si>
    <t>Beheer van fysieke toegangsrechten</t>
  </si>
  <si>
    <t>PH.02-0c risico</t>
  </si>
  <si>
    <t>Procedures are not defined and implemented to grant limit and revoke access to premises, buildings and areas according to business needs, including emergencies. Access to premises, buildings and areas cannot be justified, authorized, logged or monitored.
This allows unauthorized or malicious parties to gain uncontrolled/unhindered access to the buildings, equipment or personnel and disrupt essential processes."</t>
  </si>
  <si>
    <t>Er zijn geen procedures gedefinieerd en geïmplementeerd om de toegang tot locaties, gebouwen en gebieden te verlenen, te beperken en in te trekken op basis van organisatiebehoeften, inclusief in noodsituaties. Toegang tot locaties, gebouwen en gebieden kan niet worden gerechtvaardigd, geautoriseerd, gelogd of gemonitord. 
Hierdoor kunnen onbevoegden of kwaadwillenden zich ongecontroleerd/ongehinderd toegang tot de gebouwen, apparatuur of personeel verschaffen en de essentiële processen verstoren.</t>
  </si>
  <si>
    <t>PH.02-0d doel</t>
  </si>
  <si>
    <t>Procedures are defined and followed to grant, limit and revoke access to IT-critical areas or data centers (e.g. premises, buildings and rooms) according to business needs, including emergency access. Adequate security measures (e.g. lock on door, card-key access system, cipher lock, etc.) are used to restrict physical access to computer facilities that house relevant applications.</t>
  </si>
  <si>
    <t>Procedures worden vastgesteld en gevolgd om toegang tot IT-kritieke ruimten of datacenters (bijv. locaties, gebouwen en ruimten) toe te staan, te beperken en in te trekken, afhankelijk van organisatiebehoeften, inclusief noodtoegang. Adequate beveiligingsmaatregelen (zoals slot op deur, toegangssysteem met kaartsleutel, cijferslot, etc.) worden gebruikt om fysieke toegang tot computerfaciliteiten waarin zich belangrijke applicaties bevinden te beperken.</t>
  </si>
  <si>
    <t>PH.02-vw1</t>
  </si>
  <si>
    <t>(a) No procedures are defined for physical access administration.
(b) Personnel is able to move within the premises without restriction.
(c) Other procedures regarding management and protection of physical IT assets are not or concisely defined.</t>
  </si>
  <si>
    <t>(a) Er zijn geen procedures vastgelegd voor de administratie van fysieke toegang. 
(b) Personeel heeft onbeperkt fysieke toegang tot het terrein, de gebouwen en de ruimtes van de organisatie. 
(c) Andere procedures voor beheer en bescherming van fysieke IT-eigendommen zijn niet of nauwelijks vastgelegd.</t>
  </si>
  <si>
    <t>PH.02-vw2</t>
  </si>
  <si>
    <t>(a) Informal procedures are implemented to grant, limit and revoke access to specific area's in buildings.
(b) Physical security objectives are not based on formal standards nor aligned with business (security) objectives.
(c) Facility maintenance procedures are not well documented and mostly rely upon good practices of a few individuals.</t>
  </si>
  <si>
    <t>(a) Er zijn informele procedures om toegang tot specifieke ruimten te beperken. 
(b) Fysieke beveiligingsdoelen zijn niet gebaseerd op formele standaarden of organisatiedoelen. 
(c) Onderhoudsprocedures voor de faciliteiten worden niet (goed) vastgelegd en hangen vooral af van de "good practices" van enkele individuen.</t>
  </si>
  <si>
    <t>PH.02-vw3</t>
  </si>
  <si>
    <t>(a) Formalized procedures are implemented for physical access administration.
(b) Perimeter security measures and access restrictions are applied so only authorized personnel is allowed to access buildings, IT-critical areas or data centers.
(c) Access to IT areas (server rooms, buildings, areas or zones) is based on job function and responsibilities.
(d) Employees are instructed to display visible identification. Visitors are logged and escorted.
(e) Procedures are in place to ensure that access profiles remain up-to-date. 
(f) A process is implemented to log and monitor all entry points to IT sites, while registering all visitors, including contractors and vendors.
(g) Responsibility and ownership are clearly assigned and communicated.</t>
  </si>
  <si>
    <t>(a) Er worden formeel vastgelegde procedures voor de administratie van fysieke toegang toegepast. 
(b) Er worden beveiligingsmaatregelen en toegangsbeperkingen toegepast, zodat alleen geautoriseerd personeel fysieke toegang heeft tot gebouwen, IT-kritieke omgevingen of data centers. 
(c) Toegang tot fysieke IT omgevingen (serverruimtes) wordt verleend op basis van functie en verantwoordelijkheden. 
(d) Werknemers moeten een zichtbare identificatie dragen en bezoekers worden geregistreerd en begeleid. 
(e) Er zijn procedures om de toegangsprofielen up-to-date te houden. 
(f) Er is een proces geïmplementeerd om alle toegangen tot fysieke IT omgevingen te controleren en te bewaken, waarbij alle bezoekers, inclusief leveranciers en onderhoudspersoneel, worden geregistreerd. 
(g) Verantwoordelijkheden en eigenaarschap zijn duidelijk toegewezen en gecommuniceerd.</t>
  </si>
  <si>
    <t>PH.02-vw4</t>
  </si>
  <si>
    <t>In addition:
(a) Access (violation) is strictly controlled and monitored periodically.
(b) Standardized control mechanisms are in place for addressing environmental and safety factors regarding physical security.
(c) On a periodic basis management reviews the accuracy of authorizations and compliance with applicable standards.
(d) Management has established objectives and metrics for measuring the management of IT areas.
(e) The operational effectiveness of physical security procedures is evaluated on a periodic basis.</t>
  </si>
  <si>
    <t>(a) Daadwerkelijke toegang (en overtredingen van het toegangsbeleid) wordt streng gecontroleerd en periodiek bekeken. 
(b) Gestandaardiseerde technieken worden toegepast om omgevings- en veiligheidsfactoren voor fysieke beveiliging aan te pakken. 
(c) De doeltreffendheid van de autorisaties en het gebruik van de toe te passen standaarden worden door het management periodiek geëvalueerd. 
(d) Het management heeft doelen en metrics vastgesteld voor het beheer van fysieke IT omgevingen. 
(e) De operationele effectiviteit van de fysieke beveiligingsprocedures wordt periodiek geëvalueerd.</t>
  </si>
  <si>
    <t>PH.02-vw5</t>
  </si>
  <si>
    <t>In addition:
(a) Access controls are monitored continuously.
(b) The environment is monitored and controlled through specialized equipment, and equipment rooms have become 'unmanned'.
(c) Preventive maintenance programs enforce strict adherence to schedules, and regular tests are performed for sensitive equipment.
(d) Facility strategy and standards are aligned with IT service availability targets and integrated into business continuity planning and crisis management.
(e) Management reviews and optimizes physical security facilities using objectives and metrics on a continual basis.</t>
  </si>
  <si>
    <t>(a) Toegangsbeheer wordt voortdurend gecontroleerd. 
(b) De omgeving wordt beheerd en bewaakt door gespecialiseerde apparatuur en hardware ruimten worden niet meer "bemand". 
(c) Preventieve onderhoudsprogramma's handhaven strikte tijdschema's, en gevoelige apparatuur wordt regelmatig getest en gecontroleerd. 
(d) Strategieën en standaarden voor faciliteiten zijn conform IT beschikbaarheidsdoelen en geïntegreerd in business continuity planning en crisismanagement. 
(e) De fysieke beveiligingsfaciliteiten worden door het management geëvalueerd en geoptimaliseerd op basis van de vastgestelde doelen en metrics.</t>
  </si>
  <si>
    <t>OP.00</t>
  </si>
  <si>
    <t>OP.00-0a domein</t>
  </si>
  <si>
    <t>Computer Operations</t>
  </si>
  <si>
    <t>IT-operatie</t>
  </si>
  <si>
    <t>OP.01</t>
  </si>
  <si>
    <t>OP.01-0b statement</t>
  </si>
  <si>
    <t>Job processing</t>
  </si>
  <si>
    <t>OP.01-0c risico</t>
  </si>
  <si>
    <t>IT production (e.g. programs, jobs) is not executed as planned and deviations from scheduled processing are not identified and resolved in a timely manner.</t>
  </si>
  <si>
    <t>Geautomatiseerde IT-taken, zowel eenmalig ingeplande als periodieke opdrachten ('batch processing') worden niet volgens plan uitgevoerd en afwijkingen van de planning worden niet geïdentificeerd en tijdig opgelost.</t>
  </si>
  <si>
    <t>OP.01-0d doel</t>
  </si>
  <si>
    <t>The organization has procedures in place for automated job scheduling. Job operations are monitored and include:
• the use of interfaces between relevant systems to confirm that data transmissions are complete, accurate and valid.
• results of the backup job to confirm success. 
Failures are recorded and resolved via the incident management procedure. The ability to modify job schedules, batch jobs and automated interfaces is restricted to authorized individuals.</t>
  </si>
  <si>
    <t>De organisatie heeft procedures voor geautomatiseerde job scheduling. 
Taakactiviteiten worden gecontroleerd en omvatten:
 • het gebruik van interfaces tussen relevante systemen om te bevestigen dat de datatransmissies volledig, nauwkeurig en geldig zijn.
 • de resultaten van de back-ups om de succesvolle uitvoering te bevestigen.
Storingen worden geregistreerd en opgelost via de procedure voor Incident Management.
De mogelijkheid om taakschema's, batchtaken en geautomatiseerde interfaces te wijzigen is beperkt tot geautoriseerde personen.</t>
  </si>
  <si>
    <t>OP.01-vw1</t>
  </si>
  <si>
    <t>(a) No procedures defined for job processing.</t>
  </si>
  <si>
    <t>(a) Er zijn geen procedures vastgesteld voor job processing.</t>
  </si>
  <si>
    <t>OP.01-vw2</t>
  </si>
  <si>
    <t>(a) Several runbooks for production jobs are available and generally describe jobs and interfaces for the most relevant systems.
(b) Job processing is implemented locally (per department) and correlation across several systems is not in place.
(c) Anomalies in (back-up) job scheduling are not centrally registered (via incident management).</t>
  </si>
  <si>
    <t>(a) Er zijn verschillende runbooks voor productietaken beschikbaar en deze beschrijven in het algemeen taken en interfaces voor de meest relevante systemen. 
(b) Job processing wordt lokaal (per afdeling) geïmplementeerd en er is geen correlatie tussen verschillende systemen. 
(c) Afwijkingen in (back-up) job scheduling worden niet centraal geregistreerd (via Incident Management).</t>
  </si>
  <si>
    <t>OP.01-vw3</t>
  </si>
  <si>
    <t>(a) A runbook for job scheduling is available and is aligned with business objectives (agreed upon by system or process owner).
(b) The runbook contains detailed information and instructions.
(c) Job processing and interface monitoring are implemented centrally and are centrally managed including correlation across several systems.
(d) Exceptions or anomalies in job processing are registered via the incident management process.</t>
  </si>
  <si>
    <t>(a) Een runbook voor job scheduling is beschikbaar en is afgestemd op de bedrijfsdoelstellingen (overeengekomen door systeem- of proceseigenaar).
(b) Het runbook bevat gedetailleerde informatie en instructies.
(c) Job processing en interfacebewaking worden centraal geïmplementeerd en worden centraal beheerd, inclusief de correlatie tussen verschillende systemen.
(d) Uitzonderingen of afwijkingen in de job processing worden geregistreerd via het Incident Management proces.</t>
  </si>
  <si>
    <t>OP.01-vw4</t>
  </si>
  <si>
    <t>In addition:
(a) Reporting for job processing is part of service level reporting.
(b) The operational effectiveness of the job processing process is evaluated on a periodic basis.</t>
  </si>
  <si>
    <t>(a) Rapportage over job processing maakt deel uit van de rapportage over het service level. 
(b) De operationele effectiviteit van het job processing proces wordt periodiek geëvalueerd.</t>
  </si>
  <si>
    <t>OP.01-vw5</t>
  </si>
  <si>
    <t>In addition:
(a) Dedicated tooling is used to automate job processing and follow-up of related anomalies (e.g. automatic restart) depending on criticality of jobs.</t>
  </si>
  <si>
    <t>(a) Speciale tooling wordt gebruikt om de job processing en de opvolging van daaraan gerelateerde afwijkingen te automatiseren (bijv. automatische herstart), afhankelijk van hoe belangrijk de taken zijn.</t>
  </si>
  <si>
    <t>OP.02</t>
  </si>
  <si>
    <t>OP.02-0b statement</t>
  </si>
  <si>
    <t>Backup and recovery procedures</t>
  </si>
  <si>
    <t>Procedures voor back-up en herstel</t>
  </si>
  <si>
    <t>OP.02-0c risico</t>
  </si>
  <si>
    <t>Loss of data in case of system outage or integrity issue due to inaccurate, incomplete, not timely back-up of critical data and monitoring thereof.</t>
  </si>
  <si>
    <t>Verlies van gegevens in geval van een systeemstoring of integriteitskwestie als gevolg van onnauwkeurige, onvolledige, niet tijdige back-up van kritieke gegevens en monitoring daarvan.</t>
  </si>
  <si>
    <t>OP.02-0d doel</t>
  </si>
  <si>
    <t>The organization has implemented a strategy for regularly backing up relevant data and programs. Backup and recovery procedures are formally defined and implemented for all in-scope systems. The backup schedule and retention requirements are in line with the risks accepted by the business for data loss and based on the criticality of the system and the cost of manual recovery. Periodic testing for restore procedures is executed and documented.</t>
  </si>
  <si>
    <t>De organisatie heeft een strategie geïmplementeerd voor het maken van back-ups van relevante data en programma's. Back-up en herstelprocedures zijn formeel gedefinieerd en geïmplementeerd voor alle daarvoor aangewezen systemen. Het back-upschema en de retentieperiode zijn in lijn met de door de organisatie geaccepteerde risico's voor dataverlies gebaseerd op de gevoeligheid van het systeem en de kosten voor handmatig herstel. Herstelprocedures worden periodiek getest en gedocumenteerd.</t>
  </si>
  <si>
    <t>OP.02-vw1</t>
  </si>
  <si>
    <t>(a) No procedures defined for back up and recovery.</t>
  </si>
  <si>
    <t>(a) Er zijn geen procedures voor back-up en herstel.</t>
  </si>
  <si>
    <t>OP.02-vw2</t>
  </si>
  <si>
    <t>(a) Procedures for backup and restoration of systems, applications, data and documentation have been defined.
(b) The backup schedule and retention requirements are not (fully) aligned with business requirements.</t>
  </si>
  <si>
    <t>(a) Er zijn procedures voor back-up en herstel van systemen, applicaties, data en documentatie.
(b) Het back-upschema en de retentie-eisen zijn niet (volledig) in lijn met de eisen van de organisatie.</t>
  </si>
  <si>
    <t>OP.02-vw3</t>
  </si>
  <si>
    <t>(a) There is adequate policy and procedures for the backup of systems, applications, data and documentation, and consider business-related factors as well as security requirements. 
(b) Policy and procedures are aligned with business needs and approved by (senior) management.
(c) Responsibilities have been clearly assigned for making, restoring and monitoring backups.
(d) The priority for data recovery has been based on business requirements and IT service continuity procedures.</t>
  </si>
  <si>
    <t>(a) Er zijn passende procedures en beleid voor de back-up van systemen, applicaties, data en documentatie, en deze nemen zowel organisatie- als beveiligingseisen in overweging. 
(b) Beleid en procedures zijn in lijn met organisatiebehoeften en goedgekeurd door het senior management.
(c) De verantwoordelijkheden voor het maken, herstellen en bewaken van back-ups zijn duidelijk toegewezen.
(d) Prioriteit voor dataherstel is gebaseerd op eisen die de organisatie heeft bepaald en procedures in het kader van de continuïteit van IT-diensten.</t>
  </si>
  <si>
    <t>OP.02-vw4</t>
  </si>
  <si>
    <t>In addition:
(a) Critical data that affects business operations is periodically identified using the risk management model and IT service continuity plan.
(b) Sufficient restoration tests have been periodically performed to ensure that all components of backups can be effectively and punctually restored.
(c) The operational effectiveness of backup and recovery procedures is evaluated on a periodic basis.</t>
  </si>
  <si>
    <t>(a) Door middel van het Risk Management model en IT-service continuïteitsplan wordt periodiek bepaald welke data essentieel is voor de organisatie.
(b) Er worden periodiek voldoende hersteltesten uitgevoerd om te garanderen dat alle componenten van back-ups effectief en correct hersteld kunnen worden. 
(c) De operationele effectiviteit van back-up- en herstelprocedures worden periodiek geëvalueerd.</t>
  </si>
  <si>
    <t>OP.02-vw5</t>
  </si>
  <si>
    <t>In addition:
(a) Performance of the backup and recovery process is periodically reported to (senior) management and, if necessary, improvements are addressed.
(b) The procedures are an integral part of the organization's disaster recovery planning.
(c) Systems, applications, data and documentation maintained or processed by third parties are adequately backed up or otherwise secured.
(d) The return of backups from third parties should be required and escrow or deposit arrangements considered.</t>
  </si>
  <si>
    <t>(a) De performance van het back-up- en herstelproces wordt periodiek aan het (senior) management gerapporteerd en indien nodig worden verbeteringen voorgesteld. 
(b) De procedures zijn een belangrijk onderdeel van de disaster recovery planning van de organisatie. 
(c) Systemen, applicaties, gegevens en documentatie die door derden worden onderhouden of verwerkt, worden adequaat geback-upt of anderszins beveiligd. 
(d) Teruggave van back-ups door derden is verplicht en escrow- of deponeringsregelingen worden overwogen.</t>
  </si>
  <si>
    <t>OP.03</t>
  </si>
  <si>
    <t>OP.03-0b statement</t>
  </si>
  <si>
    <t>Capacity and performance management</t>
  </si>
  <si>
    <t>Capacity and Performance Management</t>
  </si>
  <si>
    <t>OP.03-0c risico</t>
  </si>
  <si>
    <t>Performance and capacity is not properly and timely managed leading to business disruptions when maximum capacity or minimum performance is reached.</t>
  </si>
  <si>
    <t>Prestaties en capaciteit worden niet goed en tijdig gemanaged, waardoor verstoringen van de bedrijfsvoering optreden wanneer de maximale capaciteit is bereikt of het prestatieniveau tot een minimum is gedaald.</t>
  </si>
  <si>
    <t>OP.03-0d doel</t>
  </si>
  <si>
    <t>The organization has procedures implemented to ensure that the performance and capacity of IT services and the IT infrastructure is able to deliver the agreed service level targets in a cost effective and timely manner. Performance and capacity management considers all resources required to deliver the IT service, and plans for short, medium and long term business requirements, including forecasting future needs based on workload, storage and contingency requirements.</t>
  </si>
  <si>
    <t>De organisatie heeft procedures geïmplementeerd om ervoor te zorgen dat de prestaties en capaciteit van IT-services en de IT-infrastructuur de overeengekomen servicedoelstellingen op een kosteneffectieve en tijdige manier kunnen realiseren. Capacity and Performance Management houdt rekening met alle middelen die nodig zijn om de IT-service te leveren en met plannen voor korte-, middellange- en lange termijn business requirements, inclusief het voorspellen van toekomstige behoeften op basis van eisen voor werkbelasting, opslag en onvoorziene gebeurtenissen.</t>
  </si>
  <si>
    <t>OP.03-vw1</t>
  </si>
  <si>
    <t>(a) Capacity and performance management is not implemented.</t>
  </si>
  <si>
    <t>(a) Er is geen Capacity and Performance Management geïmplementeerd.</t>
  </si>
  <si>
    <t>OP.03-vw2</t>
  </si>
  <si>
    <t>(a) A process (and technology) has been defined and implemented to provide relatively simplistic tracking and manual reporting of "raw performance metrics" at (virtual) server level.
(b) Reporting is manual and on an ad-hoc basis (mostly incident driven).</t>
  </si>
  <si>
    <t>(a) Er is een proces (en technologie) geïmplementeerd om relatief eenvoudige tracking en handmatige rapportage van "raw performance metrics" op serverniveau te bewerkstelligen. 
(b) Rapportage is handmatig en ad hoc (vooral op basis van incidenten).</t>
  </si>
  <si>
    <t>OP.03-vw3</t>
  </si>
  <si>
    <t>(a) A process (and technologies) has been defined and implemented to provide comprehensive tracking and fully automated reporting for "raw performance metrics" at (virtual) server or partition level. 
(b) Automated generation of periodic reports based on metrics is done across most of the infrastructure. Periodic reports make it possible to spot trends or problems and give limited insight into future needs.</t>
  </si>
  <si>
    <t>(a) Er is een proces (en technologie) gedefinieerd en geïmplementeerd om samenhangende tracking en geautomatiseerde rapportage van "raw performance metrics" op server- of partition niveau te bewerkstelligen.
(b) De geautomatiseerde periodieke rapportage op basis van metrics wordt voor het grootste deel van de infrastructuur gedaan. Deze rapportages maken het signaleren van trends en problemen mogelijk en geven beperkt inzicht in toekomstige behoeften.</t>
  </si>
  <si>
    <t>OP.03-vw4</t>
  </si>
  <si>
    <t>(a) A process (and technologies) is in place for fully automated tracking, analysis and reporting of metrics which closely relate to business services.
(b) In addition to system and application workload data, additional performance and capacity metrics are factored which more closely relate to business or service metrics (e.g. configuration, costing, response times, transaction rates, etc.). 
(c) Automated generation of exception-oriented analysis and reports is done on a periodic basis.
(d) Forecasting of future needs is based on periodic reporting.
(e) Operational effectiveness of the performance and capacity management process is evaluated periodically.</t>
  </si>
  <si>
    <t>(a) Er is een proces (en technologie) voor volledig geautomatiseerde tracking, analyse en rapportage van metrics sterk gerelateerd aan business services.
(b) Naast gegevens over de werkbelasting van systemen en applicaties wordt ook rekening gehouden met prestatie- en capaciteitsmetrics die sterk samenhangen met business of service metrics (bijv. configuratie, kosten, responstijden, etc.). 
(c) Er vindt periodiek geautomatiseerde, op uitzondering-georiënteerde analyse en rapportage plaats. 
(d) Het voorspellen van toekomstige behoeften wordt gedaan op basis van periodieke rapportage. 
(e) Operationele effectiviteit van de Capacity and Performance Management processen wordt periodiek geëvalueerd.</t>
  </si>
  <si>
    <t>OP.03-vw5</t>
  </si>
  <si>
    <t>In addition:
(a) Predictive analytics on key elements of the infrastructure and application landscape is in place and executed in a structured manner to support performance and capacity planning.</t>
  </si>
  <si>
    <t>(a) Belangrijke onderdelen van de infrastructuur en het applicatielandschap worden geanalyseerd om toekomstige behoeften te voorspellen. Dit wordt gestructureerd uitgevoerd om prestatie- en continuïteitsplanning te ondersteunen.</t>
  </si>
  <si>
    <t>BC.00</t>
  </si>
  <si>
    <t>BC.00-0a domein</t>
  </si>
  <si>
    <t>Business Continuity Management</t>
  </si>
  <si>
    <t>Bedrijfscontinuïteitsmanagement</t>
  </si>
  <si>
    <t>BC.01</t>
  </si>
  <si>
    <t>BC.01-0b statement</t>
  </si>
  <si>
    <t>Business continuity planning</t>
  </si>
  <si>
    <t>Bedrijfscontinuïteitsplanning</t>
  </si>
  <si>
    <t>BC.01-0c risico</t>
  </si>
  <si>
    <t>Absence of risk-related understanding about potential business impact and requirements for resilience, alternative processing and recovery of all critical IT services. This could ultimately lead to a major disruption in key business functions.</t>
  </si>
  <si>
    <t>Het ontbreken van aan risico gerelateerd inzicht in potentiële impact op de bedrijfsvoering en in de eisen betreffende herstelvermogen, alternatieve verwerking en herstel van alle kritieke IT-services kan uiteindelijk leiden tot een grote verstoring van de belangrijkste businessprocessen.</t>
  </si>
  <si>
    <t>BC.01-0d doel</t>
  </si>
  <si>
    <t>Business and IT continuity plans are developed based on the framework and designed to reduce the impact of a major disruption on key business functions and processes. The plans are based on risk-related understanding about potential business impacts and address requirements concerning resilience, alternative processing and recovery capability in all critical IT services. The plans also cover usage guidelines, roles and responsibilities, procedures, communication processes and the testing method.</t>
  </si>
  <si>
    <t>Business- en IT-continuïteitsplannen worden ontwikkeld op basis van het kader en zijn ontworpen om de impact van een grote verstoring op de belangrijkste bedrijfsfuncties en bedrijfsprocessen te verminderen. De plannen zijn gebaseerd op risicogericht inzicht in potentiële bedrijfsimpact en houden rekening met vereisten betreffende veerkracht, alternatieve verwerkings- en herstelmogelijkheden in alle kritieke IT-services. De plannen omvatten ook gebruiksrichtlijnen, rollen en verantwoordelijkheden, procedures, communicatieprocessen en de testmethode. Dankzij deze plannen kan de organisatie waarschijnlijk belangrijke operationele processen voortzetten in het geval van een grote onderbreking.</t>
  </si>
  <si>
    <t>BC.01-vw1</t>
  </si>
  <si>
    <t>(a) No business-aligned IT continuity plan has been defined.
(b) The IT organization has a limited and general recovery plan for its network and IT systems.</t>
  </si>
  <si>
    <t>(a) Er is geen bedrijfsgericht IT-continuïteitsplan. 
(b) De IT-organisatie heeft een beperkt en algemeen herstelplan voor het netwerk en de systemen.</t>
  </si>
  <si>
    <t>BC.01-vw2</t>
  </si>
  <si>
    <t>(a) IT (and eventually business) continuity plans are developed based on a informal (and concise) framework. These plans are incomplete and partly based on risk-related understanding about potential business impacts.
(b) In case of a major interruption, the concerned key processes and systems could probably be recovered, but disaster recovery activities are likely to be insufficient.
(c) If critical programs/data are lost and/or key personnel leave, some key business processes may be non-functional for extended periods of time.</t>
  </si>
  <si>
    <t>(a) IT- (en uiteindelijk business-)continuïteitsplannen worden ontwikkeld op basis van een informeel (en beknopt) kader. Deze plannen zijn niet compleet en gebaseerd op een risico-gerelateerd begrip van potentiële bedrijfseffecten.</t>
  </si>
  <si>
    <t>BC.01-vw3</t>
  </si>
  <si>
    <t>(a) Business and IT continuity plans are defined, integrated and approved by senior management.
(b) The organization has conducted a business impact analysis which defines recovery-time objectives and has fully documented IT disaster-recovery and business-continuity plans to meet these objectives.
(c) The plans cover usage guidelines, roles and responsibilities, procedures, crisis management and communication processes and the testing method.
(d) As a result, the organization would most likely be able to continue operations following a major disruption at any site.</t>
  </si>
  <si>
    <t>(a) Business- en IT-continuïteitsplannen zijn gedefinieerd, geïntegreerd en goedgekeurd door het senior management. 
(b) De organisatie heeft een bedrijfsimpactanalyse uitgevoerd, op basis waarvan recovery-time doelen zijn bepaald en volledig gedocumenteerde IT-herstelplannen en business continuïteitsplannen zijn opgesteld om deze doelen te bereiken.
(c) De plannen betreffen ook gebruikershandleidingen, rollen, verantwoordelijkheden, crisismanagement, communicatieprocessen en de testmethode.</t>
  </si>
  <si>
    <t>BC.01-vw4</t>
  </si>
  <si>
    <t>In addition:
(a) The continuity plans contain a rotating schedule of tabletop and live tests from its business continuity and crisis management plans, which include improvements based on the results of previous tests.
(b) Shortcomings encountered when performing continuity plans are reported.</t>
  </si>
  <si>
    <t>(a) De continuïteitsplannen bevatten een roulerend schema van tabletop en live simulatietesten van de continuïteits- en crisismanagementplannen, waarin verbeteringen zijn doorgevoerd op basis van de resultaten van eerdere tests. 
(b) Tekortkomingen bij de uitvoering van continuïtiteitsplannen worden gerapporteerd.</t>
  </si>
  <si>
    <t>BC.01-vw5</t>
  </si>
  <si>
    <t>In addition:
(a) Business continuity plans and related processes are periodically reviewed. 
(b) Shortcomings in (the effectiveness or efficiency) of continuity plans, as well as (the follow-up of) improvement actions, are reported to senior management.</t>
  </si>
  <si>
    <t>(a) Business continuïteitsplannen en gerelateerde processen worden periodiek geëvalueerd. 
(b) Zowel tekortkomingen in (de effectiviteit of efficiëntie van) de continuïteitsplannen als verbeteringen worden gerapporteerd aan het senior management.</t>
  </si>
  <si>
    <t>BC.02</t>
  </si>
  <si>
    <t>BC.02-0b statement</t>
  </si>
  <si>
    <t>Testing of Disaster recovery</t>
  </si>
  <si>
    <t>Testen van Disaster recovery</t>
  </si>
  <si>
    <t>BC.02-0c risico</t>
  </si>
  <si>
    <t>Business disruptions due to inadequate IT continuity planning and testing thereof (including crisis management, roles and responsibilities, procedures, communication processes).</t>
  </si>
  <si>
    <t>Verstoringen van het bedrijfsproces door het inadequaat plannen en testen van IT-continuïteit (inclusief crisismanagement, rollen en verantwoordelijkheden, procedures, communicatieprocessen).</t>
  </si>
  <si>
    <t>BC.02-0d doel</t>
  </si>
  <si>
    <t>Business and IT continuity plans are tested on a regular basis to ensure that business critical systems and services can be effectively recovered, shortcomings are addressed and the plan remains relevant. This requires careful preparation, documentation, reporting of test results and, depending on the results, implementation of an action plan. The extent of testing recovery in single applications ranges from integrated testing scenarios to end-to-end testing and integrated vendor testing.</t>
  </si>
  <si>
    <t>Bedrijfs- en IT-continuïteitsplannen worden regelmatig getest om ervoor te zorgen dat essentiële systemen en diensten effectief kunnen worden hersteld, dat tekortkomingen worden aangepakt en dat het plan relevant blijft. Dit vereist een zorgvuldige voorbereiding, documentatie, rapportage van de testresultaten en, afhankelijk van de resultaten, de implementatie van een actieplan. De mate van testherstel in afzonderlijke applicaties varieert van geïntegreerde testscenario's tot end-to-end-tests en geïntegreerde leverancierstests.</t>
  </si>
  <si>
    <t>BC.02-vw1</t>
  </si>
  <si>
    <t>(a) Testing of IT continuity plans is not performed or is done on ad-hoc basis.
(b) There is a siloed test approach for some critical applications and some simple recovery testing for infrastructure components.</t>
  </si>
  <si>
    <t>(a) Het testen van IT-continuïteitsplannen wordt niet of ad hoc uitgevoerd.
(b) Er is een geïsoleerde testbenadering voor sommige kritieke applicaties en enkele eenvoudige hersteltests voor infrastructuurcomponenten.</t>
  </si>
  <si>
    <t>BC.02-vw2</t>
  </si>
  <si>
    <t>(a) The IT continuity plan is tested on a regular basis (once a year).
(b) Limited consolidation of individual recovery test methods for critical applications. Most of the time, testing is done via isolated testing on individual applications and underlying infrastructure.</t>
  </si>
  <si>
    <t>(a) Het IT-continuïteitsplan wordt regelmatig getest (eenmaal per jaar). 
(b) Beperkte consolidatie van individuele hersteltestmethoden voor kritieke toepassingen. Het testen gebeurt meestal via geïsoleerde testen op individuele applicaties en onderliggende infrastructuur.</t>
  </si>
  <si>
    <t>BC.02-vw3</t>
  </si>
  <si>
    <t>(a) Business and IT continuity plans are tested via approved integrated test/recovery scenarios.
(b) Business and IT continuity plans are tested on a regular basis (at least once a year) to ensure that business critical systems can be effectively recovered, shortcomings are addressed and the plan remains up-to-date.
(c) Proven preparation, documentation, reporting of test results and, depending on the results, implementation of an action plan are in place.</t>
  </si>
  <si>
    <t>(a) Bedrijfs- en IT-continuïteitsplannen worden getest via goedgekeurde, geïntegreerde test-/herstelscenario's. 
(b) Bedrijfs- en IT-continuïteitsplannen worden op regelmatige basis getest (ten minste eenmaal per jaar) om ervoor te zorgen dat essentiële systemen effectief kunnen worden hersteld, dat tekortkomingen worden aangepakt en dat het plan up-to-date blijft. 
(c) Er is voorzien in een gedegen voorbereiding, documentatie, rapportage van de testresultaten en, afhankelijk van de resultaten, uitvoering van een actieplan.</t>
  </si>
  <si>
    <t>BC.02-vw4</t>
  </si>
  <si>
    <t>(a) Integrated business continuity tests are performed for the complete business critical application and infrastructure landscape, i.e. a full fail-over test including the recovery of business specific activities and workplaces.
(b) Proven recovery tools are in place for all applications, and infrastructure components, applications and services for all tiers are accommodated.
(c) There is successful multi-level testing for applications and infrastructure components.
(d) Business and IT continuity test plans are reviewed on a periodic basis.</t>
  </si>
  <si>
    <t>(a) Geïntegreerde bedrijfscontinuïteitstests worden uitgevoerd voor het volledige bedrijfskritische applicatie- en infrastructuurlandschap, d.w.z. een volledige failover-test inclusief het herstel van bedrijfsspecifieke activiteiten en werkplekken.
(b) Bewezen hersteltools zijn aanwezig voor alle applicaties, en infrastructuurcomponenten, applicaties en services voor alle lagen zijn ondergebracht.
(c) Er zijn succesvolle tests op meerdere niveaus voor applicaties en infrastructuurcomponenten.
(d) De testplannen voor bedrijfs- en IT-continuïteit worden periodiek geëvalueerd.</t>
  </si>
  <si>
    <t>BC.02-vw5</t>
  </si>
  <si>
    <t>In addition:
(a) The organization routinely passes its BC/DR tests without major shortcomings/exceptions because its procedures and capabilities have been refined over several years. 
(b) Periodic reports for "tested" effectiveness of continuity plans are sent to senior management.</t>
  </si>
  <si>
    <t>(a) De organisatie slaagt standaard voor haar BC/DR-tests zonder grote tekortkomingen/uitzonderingen omdat haar procedures en capaciteiten over de duur van een paar jaar zijn gefinetuned.
(b) Periodieke rapporten over de "geteste" effectiviteit van de continuïteitsplannen worden naar het senior management gestuurd.</t>
  </si>
  <si>
    <t>BC.03</t>
  </si>
  <si>
    <t>BC.03-0b statement</t>
  </si>
  <si>
    <t>Off site backup storage</t>
  </si>
  <si>
    <t>Offsite back-upopslag</t>
  </si>
  <si>
    <t>BC.03-0c risico</t>
  </si>
  <si>
    <t>Critical media is not stored offsite, leading to backup data being unavailable in case of a disaster at the data center. Critical media backups are not tested periodically, possibly meaning that data cannot be restored due to data being incompatible with current software and hardware systems and configuration.</t>
  </si>
  <si>
    <t>Kritieke media worden niet offsite opgeslagen, waardoor back-up gegevens niet beschikbaar zijn in geval van een calamiteit in het datacenter. Back-ups van kritieke media worden niet periodiek getest, met als mogelijk gevolg dat gegevens niet kunnen worden hersteld omdat ze niet compatibel zijn met de huidige software en hardware systemen en -configuratie.</t>
  </si>
  <si>
    <t>BC.03-0d doel</t>
  </si>
  <si>
    <t>All critical backup media, documentation and other IT resources needed for IT recovery and business continuity plans are stored offsite. The content of backup storage is determined after collaboration between business process owners and IT personnel. Management at the offsite storage facility acts on the basis of data classification policy and the enterprise’s media storage practices. IT management ensures that offsite arrangements are periodically assessed, at least annually, for content, environmental protection and security. Compatibility of hardware and software for restoring archived data Is ensured, and archived data is periodically tested and refreshed.</t>
  </si>
  <si>
    <t>Alle kritieke back-upmedia, documentatie en andere IT-resources die nodig zijn in het kader van IT-herstel- en bedrijfscontinuïteitsplannen worden offsite opgeslagen. De inhoud van back-upopslag wordt bepaald in samenspraak met de eigenaren van bedrijfsprocessen en IT-personeel. Het beheer op de externe opslagfaciliteit werkt op basis van het beleid voor dataclassificatie en de gebruikelijke manier van mediaopslag van de organisatie. IT-beheer zorgt ervoor dat offsite-arrangementen periodiek, ten minste jaarlijks, worden beoordeeld op inhoud, bescherming tegen omgevingsfactoren en beveiliging. De compatibiliteit van hardware en software voor het herstellen van gearchiveerde gegevens is gewaarborgd en gearchiveerde gegevens worden periodiek getest en ververst.</t>
  </si>
  <si>
    <t>BC.03-vw1</t>
  </si>
  <si>
    <t>(a) Backup tapes are not, or only partly, stored offsite.
(b) No additional measures are taken to prevent data loss in case of a disaster at the primary data center.</t>
  </si>
  <si>
    <t>(a) Back-upmedia worden niet, of slechts gedeeltelijk, offsite opgeslagen. 
(b) Er worden geen extra maatregelen genomen om verlies van data te voorkomen in geval van nood bij het primaire datacenter.</t>
  </si>
  <si>
    <t>BC.03-vw2</t>
  </si>
  <si>
    <t>(a) The organization has made an concise inventory for critical media which has to be stored offsite.
(b) The content of backup storage is determined after collaboration between business process owners and IT personnel.
(c) Controls are in place to ensure the offsite backup storage of critical media.</t>
  </si>
  <si>
    <t>(a) De organisatie heeft een beknopte inventarisatie gedaan van kritieke media die offsite opgeslagen moeten worden. 
(b) De inhoud van back-ups wordt bepaald in onderling overleg tussen proceseigenaren en IT-personeel. 
(c) Er zijn maatregelen genomen om offsite back-up opslag van kritieke media te garanderen.</t>
  </si>
  <si>
    <t>BC.03-vw3</t>
  </si>
  <si>
    <t>(a) There is a detailed overview of all critical media which has to be stored offsite. The overview is approved by senior management.
(b) Clear descriptions of necessary data storage controls are given to management regarding the offsite storing facility, including transport, recovery instructions, labeling and inventory lists of backup media.
(c) Offsite arrangements are in line with the business continuity requirements and are periodically assessed.</t>
  </si>
  <si>
    <t>(a) Er is een gedetailleerd overzicht van alle kritieke media die offsite moeten worden opgeslagen. Dit overzicht is goedgekeurd door het senior management.
(b) Er is een duidelijke omschrijving van benodigde maatregelen voor dataopslag gegeven aan management. Dit betreft offsite opslagfaciliteiten, transport, herstelinstructies, labeling en inventarisatie van back-upmedia.
(c) De offsite faciliteiten zijn in lijn met de continuïteitseisen en worden periodiek geëvalueerd.</t>
  </si>
  <si>
    <t>BC.03-vw4</t>
  </si>
  <si>
    <t>In addition:
(a) Management at the offsite storage facility act based on data classification policy and the enterprise's media storage practices.
(b) IT management ensures that offsite arrangements are periodically evaluated for content, environmental protection and security.
(c) Backup data is regularly tested and restored to ensure the quality of data. 
(d) Compatibility of hardware and software to restore archived data is periodically tested.</t>
  </si>
  <si>
    <t>(a) Het beheer van de offsite opslagfaciliteiten handelt op basis van dataclassificatiebeleid en de procedures voor mediaopslag van de organisatie. 
(b) Het IT-beheer evalueert periodiek de offsite faciliteiten, in het bijzonder inhoud, beveiliging en bescherming tegen omgevingsfactoren.
(c) Back-ups worden regelmatig getest en hersteld om de kwaliteit van de data te waarborgen. 
(d) De compatibiliteit van hardware en software betrokken bij het herstel van gearchiveerde data wordt periodiek getest.</t>
  </si>
  <si>
    <t>BC.03-vw5</t>
  </si>
  <si>
    <t>In addition:
(a) The offsite arrangements are subject to constant improvement.
(b) Mirroring of critical media by means of cloud solutions are in place where real-time backups of critical media are required (see also data replication).</t>
  </si>
  <si>
    <t>(a) De offsite faciliteiten worden voortdurend verbeterd. 
(b) Mirroring van kritieke media door middel van cloudoplossingen wordt toegepast wanneer real-time back-ups van kritieke media nodig zijn (zie ook datareplicatie).</t>
  </si>
  <si>
    <t>BC.04</t>
  </si>
  <si>
    <t>BC.04-0b statement</t>
  </si>
  <si>
    <t>Data replication</t>
  </si>
  <si>
    <t>Gegevensreplicatie</t>
  </si>
  <si>
    <t>BC.04-0c risico</t>
  </si>
  <si>
    <t>Absence of or incorrectly configured data replication could mean that critical financial and/or operational data will not be (timely) available in case of incidents.</t>
  </si>
  <si>
    <t>Afwezigheid van of verkeerd geconfigureerde datareplicatie kan betekenen dat kritische financiële en/of operationele gegevens niet (tijdig) beschikbaar zijn in geval van een incident.</t>
  </si>
  <si>
    <t>BC.04-0d doel</t>
  </si>
  <si>
    <t>Data replication has been set up between the organization's production facility and its disaster recovery facility to help ensure that critical financial and operational data is available on short notice. Replication status is monitored as part of the system jobs monitoring process.</t>
  </si>
  <si>
    <t>Gegevensreplicatie is opgezet tussen de productiefaciliteit van de organisatie en de disaster-recoveryfaciliteit, zodat kritieke financiële en operationele gegevens op korte termijn beschikbaar zijn. Replicatiestatus wordt bewaakt als onderdeel van het bewakingsproces voor systeemtaken.</t>
  </si>
  <si>
    <t>BC.04-vw1</t>
  </si>
  <si>
    <t>(a) The organization has no means of data replication.</t>
  </si>
  <si>
    <t>(a) Er is geen mogelijkheid tot datareplicatie.</t>
  </si>
  <si>
    <t>BC.04-vw2</t>
  </si>
  <si>
    <t>(a) In case of incidents, data replication is safeguarded by restoring (externally stored) backups.
(b) The organization accepts data loss for the time between last data back-up and moment when the incident occurred.</t>
  </si>
  <si>
    <t>(a) In geval van nood kan er datareplicatie plaatsvinden door middel van (extern opgeslagen) back-ups. 
(b) De organisatie accepteert het verlies van data tussen de laatste back-up en het moment van het incident.</t>
  </si>
  <si>
    <t>BC.04-vw3</t>
  </si>
  <si>
    <t>(a) A data replication process is implemented between the organization's production facility and its disaster recovery facility.
(b) The organization has a clear insight into critical financial and operational data which must be replicated, and is agreed upon by senior management.
(c) The data is available on a short notice in case of incidents (meeting the business requirements).</t>
  </si>
  <si>
    <t>(a) Er is een datareplicatieproces geïmplementeerd in de faciliteiten voor productie- en disaster recovery van de organisatie. 
(b) De organisatie heeft inzicht in welke financiële en operationele data essentieel is en dus gerepliceerd moeten worden. Dit is goedgekeurd door het senior management. 
(c) In het geval van een incident is data op korte termijn beschikbaar.</t>
  </si>
  <si>
    <t>BC.04-vw4</t>
  </si>
  <si>
    <t>In addition:
(a) The replication status is monitored as part of the system jobs monitoring process.
(b) The quality of data replication is (partially) tested at least every year.</t>
  </si>
  <si>
    <t>(a) Er wordt toegezien op de status van replicatie, als onderdeel van het system jobs monitoring proces. 
(b) De kwaliteit van datareplicatie wordt minstens jaarlijks (gedeeltelijk) getoetst.</t>
  </si>
  <si>
    <t>BC.04-vw5</t>
  </si>
  <si>
    <t>In addition:
(a) Automated partial data replication tests are performed weekly.
(b) A full restore of replicated data is an integral part of yearly disaster and recovery tests.</t>
  </si>
  <si>
    <t>(a) Er vinden wekelijks geautomatiseerde gedeeltelijke datareplicatietesten plaats.
(b) Volledig herstel d.m.v. gerepliceerde data is een integraal onderdeel van jaarlijkse calamiteiten- en hersteltesten.</t>
  </si>
  <si>
    <t>BC.05</t>
  </si>
  <si>
    <t>BC.05-0b statement</t>
  </si>
  <si>
    <t>Crisis management</t>
  </si>
  <si>
    <t>Crisismanagement</t>
  </si>
  <si>
    <t>BC.05-0c risico</t>
  </si>
  <si>
    <t>Inadequate crisis management could lead to inadequate responses to calamities, ultimately leading to loss of business.</t>
  </si>
  <si>
    <t>Ontoereikend crisismanagement kan leiden tot een inadequaat antwoord op calamiteiten met uiteindelijk tot gevolg dat business verloren gaat.</t>
  </si>
  <si>
    <t>BC.05-0d doel</t>
  </si>
  <si>
    <t>The organization needs to have a crisis management capability to respond to accidents promptly, thoroughly and in a coordinated manner to mitigate impact and restore services in a timely fashion.</t>
  </si>
  <si>
    <t>De organisatie heeft crisismanagement ingericht om snel, grondig en gecoördineerd op incidenten te reageren, de gevolgen te verminderen en de dienstverlening binnen een redelijke tijd te herstellen.</t>
  </si>
  <si>
    <t>BC.05-vw1</t>
  </si>
  <si>
    <t>(a) Crisis management plans or procedures have not been defined.</t>
  </si>
  <si>
    <t>(a) Er zijn geen crisismanagementplannen of -procedures.</t>
  </si>
  <si>
    <t>BC.05-vw2</t>
  </si>
  <si>
    <t>(a) A process for crisis management has been defined, but only partially implemented.
(b) A crisis management team has been appointed but responsibilities, tasks and required actions are informal and ad hoc.</t>
  </si>
  <si>
    <t>(a) Er is een proces voor crisismanagement, maar deze is slechts gedeeltelijk geïmplementeerd.
(b) Er is een crisismanagementteam, maar de verantwoordelijkheden, taken en benodigde acties zijn informeel en ad hoc.</t>
  </si>
  <si>
    <t>BC.05-vw3</t>
  </si>
  <si>
    <t>(a) An crisis management plan has been defined and is part of the Business Continuity Plan (BCP). The BCP allows the organization to recover critical business operations, and for the crisis management team to deal with the crisis at hand.
(b) Responsibilities during the crisis are clear for all parties involved.
(c) Exercises for crisis management teams are conducted periodically.</t>
  </si>
  <si>
    <t>BC.05-vw4</t>
  </si>
  <si>
    <t>In addition:
(a) Specific recovery scenarios are defined where each recovery scenario requires a specific media plan and notification plan.
(b) An overall crisis management test is conducted periodically to validate the overall process, including disaster declaration and escalation procedures.</t>
  </si>
  <si>
    <t>(a) Er zijn specifieke herstelscenario's gedefinieerd, waarbij voor elk scenario is bepaald hoe wordt omgegaan met de media en wat gecommuniceerd wordt.
(b) Periodiek vindt een algehele oefening van het crisismanagement plaats om het hele proces, inclusief rampverklaring en escalatieprocedures, te valideren.</t>
  </si>
  <si>
    <t>BC.05-vw5</t>
  </si>
  <si>
    <t>In addition:
(a) Improvement actions are identified and followed up based on conducted crisis management team exercises.
(b) Results and improvement actions are reported to senior management.</t>
  </si>
  <si>
    <t>(a) Er worden verbeteringen bepaald en geïmplementeerd op basis van de oefeningen van het crisismanagementteam. 
(b) Resultaten en verbeteringen worden gerapporteerd aan het senior management.</t>
  </si>
  <si>
    <t>SC.00</t>
  </si>
  <si>
    <t>SC.00-0a domein</t>
  </si>
  <si>
    <t>Supply Chain Management</t>
  </si>
  <si>
    <t>Ketenbeheer</t>
  </si>
  <si>
    <t>SC.01</t>
  </si>
  <si>
    <t>SC.01-0b statement</t>
  </si>
  <si>
    <t>Contract Management</t>
  </si>
  <si>
    <t>SC.01-0c risico</t>
  </si>
  <si>
    <t>Overeengekomen diensten en dienstenserviceniveaus voldoen niet aan bedrijfsdoelstellingen of wettelijke eisen.</t>
  </si>
  <si>
    <t>SC.01-0d doel</t>
  </si>
  <si>
    <t xml:space="preserve">IT-services die aan de organisatie worden geleverd, worden op basis van de bedrijfsmatige vereisten aanbesteed (indien van toepassing) en geselecteerd, en vastgelegd in een contract en bijhorende SLA. </t>
  </si>
  <si>
    <t>SC.01-vw1</t>
  </si>
  <si>
    <t>(a) Diensten zijn niet aantoonbaar op basis van aanbesteding gecontracteerd (indien van toepassing).
(b) Dienstenservice-niveaus zijn niet expliciet afgesproken (i.e. geen SLA).</t>
  </si>
  <si>
    <t>SC.01-vw2</t>
  </si>
  <si>
    <t>(a) Diensten zijn op basis van bedrijfsmatige vereisten aanbesteed (indien van toepassing) en gecontracteerd.
(b) Dienstenserviceniveaus zijn beperkt afgesproken, al dan niet in een SLA.</t>
  </si>
  <si>
    <t>SC.01-vw3</t>
  </si>
  <si>
    <t>(a) Diensten en dienstenserviceniveaus zijn adequaat en formeel bekrachtigd in een SLA, door zowel het senior management als de IT-service provider.
(b) Criteria voor beveiligingsincidenten zijn gedefinieerd en beveiligingsincidenten worden separaat inzichtelijk gemaakt, naast incidenten veroorzaakt door gebreken of defecten.
(c) Afspraken over het beëindigen van diensten (bijv. exit clausule, escrow, dataoverdracht/-vernietiging en data-eigenaarschap) zijn onderdeel van het contract.</t>
  </si>
  <si>
    <t>SC.01-vw4</t>
  </si>
  <si>
    <t>SC.01-vw5</t>
  </si>
  <si>
    <t>(a) Als onderdeel van periodiek overleg worden services ad-hoc geëvalueerd en als nodig aangepast in contract of SLA.
(b) Structureel (jaarlijks) worden veranderende business requirements geëvalueerd in de context van het huidige service portfolio om eventuele behoefte aan nieuwe of verbeterde services en service level mogelijkheden te identificeren.</t>
  </si>
  <si>
    <t>SC.02</t>
  </si>
  <si>
    <t>SC.02-0b statement</t>
  </si>
  <si>
    <t>Service Level Management</t>
  </si>
  <si>
    <t>SC.02-0c risico</t>
  </si>
  <si>
    <t xml:space="preserve">Gebrek aan controle op de levering van diensten waardoor afwijkingen in de prestaties van leveranciers niet of niet op tijd worden gedetecteerd, wat kan leiden tot een afname van de algemene bedrijfsprestaties. </t>
  </si>
  <si>
    <t>SC.02-0d doel</t>
  </si>
  <si>
    <t xml:space="preserve">De geleverde dienstenservicelevels worden periodiek gecontroleerd, en eventuele bevindingen worden opgevolgd. </t>
  </si>
  <si>
    <t>SC.02-vw1</t>
  </si>
  <si>
    <t>(a) Er zijn geen afspraken over periodieke rapportages of overleg over diensten en dienstenservicelevels.</t>
  </si>
  <si>
    <t>SC.02-vw2</t>
  </si>
  <si>
    <t>(a) Er zijn enkele afspraken over periodiek op te leveren rapportages, maar die worden ad hoc gecontroleerd.</t>
  </si>
  <si>
    <t>SC.02-vw3</t>
  </si>
  <si>
    <t>(a) Periodieke rapportages worden ook mondeling besproken en geëvalueerd. Waar nodig worden verbeteracties gedefinieerd en opgevolgd.
(b) Periodiek wordt de kwaliteit van de IT-dienstverlener onderzocht, gerapporteerd en geëvalueerd, bijvoorbeeld:
• Certificeringen en assurancerapportages opgevraagd en geëvalueerd (bijv. ISAE3402 of ISO27001).
• Een intern audit rapport van de serviceprovider (nadat de bekwaamheid en scope van interne audit gevalideerd is).
• Door, waar nodig, gebruikmaking van de "recht op audit of recht of pentest" clausule.</t>
  </si>
  <si>
    <t>SC.02-vw4</t>
  </si>
  <si>
    <t>(a) De bedrijfsmatige vereisten voor service-onderdelen worden periodiek vergeleken met de daadwerkelijke prestaties van de geleverde onderdelen en wanneer deze niet voldoen aan de formele SLA levels/requirements worden mitigerende acties ondernomen om deze binnen redelijke tijd te herstellen.</t>
  </si>
  <si>
    <t>SC.02-vw5</t>
  </si>
  <si>
    <t>SC.03</t>
  </si>
  <si>
    <t>SC.03-0b statement</t>
  </si>
  <si>
    <t>Interne beheersing van cloud-services</t>
  </si>
  <si>
    <t>SC.03-0c risico</t>
  </si>
  <si>
    <t>De afgenomen dienst wordt niet adequaat ingericht, waardoor niet aan bedrijfsdoelstellingen of wettelijke eisen wordt voldaan, met bijvoorbeeld datalekken of verstoringen in continuiteït van diensten tot gevolg.</t>
  </si>
  <si>
    <t>SC.03-0d doel</t>
  </si>
  <si>
    <t>De organisatie richt cloud services in en gebruikt deze conform bedrijfsdoelstellingen en wettelijke vereisten.</t>
  </si>
  <si>
    <t>SC.03-vw1</t>
  </si>
  <si>
    <t>SC.03-vw2</t>
  </si>
  <si>
    <t>(a) Organisatie past bij implementatie enige zogenaamde tenant-instellingen aan, maar stelt niet risico-gebaseerd een inrichtingsbaseline op.</t>
  </si>
  <si>
    <t>SC.03-vw3</t>
  </si>
  <si>
    <t>(a) Organisatie beschikt over een op basis van risicobeheersing opgestelde baseline voor de adequate en veilige inrichting van cloud service en past deze baseline ook toe.
Deze baseline bevat technische en organisatorische vereisten, denk hierbij onder ander aan locatiebeperkingen voor gegevensopslag, maatregelen tegen malware. 
(b) Eventuele wijzigingen door cloud-provider worden eerst goedgekeurd door organisatie voordat deze worden toegepast, denk bijvoorbeeld aan locaties van gegevensopslag, of gebruik van sub-contractanten.</t>
  </si>
  <si>
    <t>SC.03-vw4</t>
  </si>
  <si>
    <t>(a) Organisatie controleert periodiek of de cloud service is ingericht conform de baseline.
(b) Een exit-strategie is beschikbaar.</t>
  </si>
  <si>
    <t>SC.03-vw5</t>
  </si>
  <si>
    <t>verwijderd</t>
  </si>
  <si>
    <t>Service level agreement</t>
  </si>
  <si>
    <t>Service Level Overeenkomst</t>
  </si>
  <si>
    <t>Agreed upon service levels do not meet business objectives or regulatory requirements.</t>
  </si>
  <si>
    <t>Overeengekomen serviceniveaus voldoen niet aan bedrijfsdoelstellingen of wettelijke eisen.</t>
  </si>
  <si>
    <t>IT services provided to the entity are defined in the contract and underlying SLA. Measures have been taken to ensure that services meet the organization's current and future needs.</t>
  </si>
  <si>
    <t>IT-services die aan de organisatie worden geleverd, worden gedefinieerd in het contract en bijhorende SLA. Er zijn maatregelen genomen om ervoor te zorgen dat diensten voldoen aan de huidige en toekomstige behoeften van de organisatie.</t>
  </si>
  <si>
    <t>(a) A contract and underlying service level agreement (SLA) has not been defined.</t>
  </si>
  <si>
    <t>(a) Er is geen contract met bijbehorend service level agreement (SLA).</t>
  </si>
  <si>
    <t>(a) Some agreements regarding service levels have been defined.
(b) No agreements made about periodic reporting of delivered services.</t>
  </si>
  <si>
    <t>(a) Er zijn enkele afspraken gemaakt over service levels. 
(b) Er zijn geen afspraken gemaakt over periodieke rapportage over geleverde diensten.</t>
  </si>
  <si>
    <t>(a) Service levels regarding IT enabled services are derived from business requirements.
(b) SLA contains agreements regarding periodic reporting of service delivery and service performance.
(c) The defined service levels are documented in an SLA and are formally agreed by (senior) management and IT service provider.</t>
  </si>
  <si>
    <t>(a) Service levels van IT-diensten zijn gebaseerd op business requirements. 
(b) SLA bevat afspraken over periodieke rapportage van geleverde diensten en performance. 
(c) De gedefinieerde serviceniveaus zijn gedocumenteerd in een SLA en formeel goedgekeurd door het (senior) management en de IT-service provider.
(d*) Kopie procesbeschrijving van het controleren en beoordelen van dienstverlening door een derde partij (bv TPM, ISAE3402 of ISO27001).</t>
  </si>
  <si>
    <t>In addition:
(a) Specific agreements regarding information security are defined in the SLA.
(b) Agreements for the discontinuation of services (e.g. exit clause, escrow, data hand over and/or destruction of data) are part of the SLA or master agreement.</t>
  </si>
  <si>
    <t>Aanvullend:
(a) Specifieke afspraken over informatiebeveiliging zijn in de SLA opgenomen.
(b) Afspraken over het beëindigen van diensten (bijv. exit clausule, escrow, dataoverdracht/-vernietiging) zijn onderdeel van de SLA.</t>
  </si>
  <si>
    <t>in addition:
(a) "Security incident" criteria has been defined and checked to measure security incidents separately from incidents related to failures.</t>
  </si>
  <si>
    <t>Aanvullend:
(a) Criteria voor beveiligingsincidenten zijn gedefinieerd en beveiligingsincidenten worden separaat inzichtelijk gemaakt, naast incidenten veroorzaakt door gebreken of defecten.</t>
  </si>
  <si>
    <t>Service level management</t>
  </si>
  <si>
    <t>Lack of management and monitoring for service delivery, which means deviations in the performance of service providers are not detected on time. Trends in performance statistics for individual and overall services are not identified and acted upon, which can lead to a decrease in overall business performance.</t>
  </si>
  <si>
    <t>Gebrek aan beheer en monitoring van de levering van diensten, waardoor afwijkingen in de prestaties van leveranciers niet op tijd worden gedetecteerd. Trends in prestatiestatistieken voor specifieke en algemene diensten worden niet geïdentificeerd en niet opgevolgd, wat kan leiden tot een afname van de algemene bedrijfsprestaties.</t>
  </si>
  <si>
    <t>Business requirements, and the way in which IT-enabled services and service levels support business processes, are periodically analyzed. Services and service levels are discussed and agreed with the business, and compared with the current service portfolio to identify new or changed services or service level options.</t>
  </si>
  <si>
    <t>Business requirements en de manier waarop IT-services en serviceniveaus bedrijfsprocessen ondersteunen, worden periodiek geanalyseerd. Services en serviceniveaus worden besproken en overeengekomen met de organisatie en vergeleken met het huidige serviceportfolio om nieuwe of gewijzigde services of serviceniveau-opties te identificeren.</t>
  </si>
  <si>
    <t>(a) Absence of service level management process.</t>
  </si>
  <si>
    <t>(a) Er is geen proces voor Service Level Management.</t>
  </si>
  <si>
    <t>(a) A process for service level management has been defined, but control and reporting about service levels is not formalized and/or implemented organization-wide.</t>
  </si>
  <si>
    <t>(a) Er is een proces voor Service Level Management gedefinieerd, maar beheer en rapportage van service levels zijn niet formeel vastgelegd en/of organisatiebreed geïmplementeerd.</t>
  </si>
  <si>
    <t>(a) A service level management process has been defined, implemented and agreed by (senior) management.
(b) On a periodic basis, the performance of agreed services is reported in a service level report (SLR) and, if necessary, discussed with the service provider.</t>
  </si>
  <si>
    <t>(a) Er is een proces voor Service Level Management gedefinieerd, geïmplementeerd en goedgekeurd door het (senior) management. 
(b) De performance van de services worden periodiek gerapporteerd in een service level rapport (SLR), en indien nodig besproken met de leverancier.</t>
  </si>
  <si>
    <t>In addition:
(a) Formal requirements for service components are periodically compared to the actual performance of delivered service components, and action is taken against non-compliance with formal SLA levels/requirements.
(b) Operational effectiveness of the service level management process is evaluated at least once a year. If applicable, improvements are addressed and followed up.</t>
  </si>
  <si>
    <t>Aanvullend:
(a) De requirements voor service-onderdelen worden periodiek vergeleken met de daadwerkelijke prestaties van de geleverde onderdelen, en wanneer deze niet voldoen aan de formele SLA levels/requirements wordt actie ondernomen.
(b) De operationele effectiviteit van het Service Level Management proces wordt minstens één keer per jaar geëvalueerd. Indien nodig worden verbeteringen aangebracht.</t>
  </si>
  <si>
    <t>In addition:
(a) Evolving business requirements are (re)assessed against the current service portfolio to identify the need for new or changed services or service level options.</t>
  </si>
  <si>
    <t>Aanvullend:
(a) Veranderende business requirements worden bekeken in de context van het huidige service portfolio om eventuele behoefte aan nieuwe of verbeterde services en service level mogelijkheden te identificeren.</t>
  </si>
  <si>
    <t>Supplier risk management</t>
  </si>
  <si>
    <t>Supplier Risk Management</t>
  </si>
  <si>
    <t>Lack of risk oversight to consider non-disclosure agreements (NDAs), deposit contracts, enduring provider's viability, compliance with security expectations, alternative providers, conventional fees and bonuses. Also lack of legal oversight to ensure contracts are established in accordance with organization requirements or legal regulatory requirements.</t>
  </si>
  <si>
    <t>Geen op risico gebaseerd toezicht die non-disclosure agreements (NDA's), aanbetalingsovereenkomsten, blijvende levensvatbaarheid van de leverancier, naleving van beveiligingseisen, alternatieve leveranciers, conventionele vergoedingen en bonussen in overweging nemen.
Gebrek aan juridisch toezicht waardoor contracten niet worden opgesteld in overeenstemming met de eisen van de organisatie of wet- en regelgeving.</t>
  </si>
  <si>
    <t>Risks are continuously identified and mitigated relating to suppliers' ability to continue effective service delivery in a secure and efficient manner. Contracts comply with universal business standards in accordance with legal and regulatory requirements. Risk management considers non-disclosure agreements (NDAs), escrow contracts, continued supplier viability, conformance with security requirements, alternative suppliers, penalties and rewards, etc.</t>
  </si>
  <si>
    <t>Risico's met betrekking tot het vermogen van leveranciers om effectieve dienstverlening op een veilige en efficiënte manier voort te zetten worden voortdurend geïdentificeerd en beperkt. Contracten voldoen aan universele zakelijke standaarden in overeenstemming met wet- en regelgeving. Risk Management neemt aspecten als niet-openbaarmakingsovereenkomsten (NDA's), escrow-contracten, voortdurende levensvatbaarheid van de leverancier, conformiteit met beveiligingseisen, alternatieve leveranciers, boetes en beloningen, enzovoort, in overweging.</t>
  </si>
  <si>
    <t>(a) A supplier risk management process is not in place.
(b) Contractual agreements and/or SLA's are signed without conducting a proper risk assessment on the third party (service).</t>
  </si>
  <si>
    <t>(a) Er is geen proces voor Supplier Risk Management. 
(b) Contracten en/of SLA's worden getekend zonder een gedegen risicoanalyse van de externe partij.</t>
  </si>
  <si>
    <t>(a) A process for managing risks regarding suppliers has been defined, but only partly implemented.
(b) In terms of cloud computing, a checklist is used to quickly assess the cloud service provider.
(c) Identified risks are rarely documented and/or reported.</t>
  </si>
  <si>
    <t>(a) Er is een proces voor Risk Management van leveranciers gedefinieerd, maar deze is slechts gedeeltelijk geïmplementeerd. 
(b) Voor cloud computing wordt een checklist gebruikt voor een snelle analyse van de provider. 
(c) De geïdentificeerde risico's worden zelden gedocumenteerd en/of gerapporteerd.</t>
  </si>
  <si>
    <t>(a) A supplier risk management process has been defined, implemented and agreed by (senior) management.
(b) Risks are continuously identified and mitigated relating to suppliers' ability to continue effective (cloud) service delivery in a secure manner.
(c) The supplier risk management process considers non-disclosure agreements (NDAs), escrow contracts, continued supplier viability, conformance with security requirements, alternative suppliers, penalties and rewards, etc.
(d) Non-mitigated or accepted risks are reported to (senior) management on a periodic basis.
(e) Contracts comply with universal business standards in accordance with legal and regulatory requirements (e.g. data privacy).
(f) Assurance, showing service delivery complies with legal and regulatory requirements, as well as own (security) policies, is obtained before contractual agreements are signed.</t>
  </si>
  <si>
    <t>(a) Er is een proces voor Supplier Risk Management gedefinieerd, geïmplementeerd en goedgekeurd door het (senior) management.
(b) Risico's betreffende het vermogen van de leverancier om effectief en veilig (cloud)diensten te leveren worden voortdurend geanalyseerd en beperkt.
(c) In het proces voor Supplier Risk Management wordt rekening gehouden met non-disclosure agreements (NDA's), escrow contracten, levensvatbaarheid van leveranciers, compliance met beveiligingseisen, alternatieve leveranciers, boetes en beloningen, etc. 
(d) Over niet-gemitigeerde of geaccepteerde risico's wordt periodiek aan het (senior) management gerapporteerd.
(e) Contracten zijn conform algemene bedrijfsstandaarden en voldoen aan wet- en regelgeving (e.g. data privacy). 
(f) Voordat de contracten worden ondertekend wordt een assurance verkregen, die aantoont dat de levering van diensten voldoet aan wet- en regelgeving en ook aan het eigen (beveiligings)beleid).
(g*) Eisenset(s) zijn gedocumenteerd.</t>
  </si>
  <si>
    <t>In addition:
(a) Operational effectiveness of the supplier risk management process is evaluated annually. If applicable, improvements are addressed and followed up.
(b) Periodic assessments on internal controls (including security measures) at the third party and/or cloud service provider are part of the supplier risk management process.</t>
  </si>
  <si>
    <t>Aanvullend:
(a) De operationele effectiviteit van het proces voor Supplier Risk Management wordt jaarlijks geëvalueerd. Eventuele verbeteringen worden aangebracht en geëvalueerd. 
(b) Als onderdeel van het proces voor Supplier Risk Management worden interne beheersmaatregelen (zoals beveiligingsmaatregelen) bij de externe partij of provider regelmatig geëvalueerd.</t>
  </si>
  <si>
    <t>In addition:
(a) Risks are continuously identified and mitigated relating to suppliers' ability to continue effective service delivery in an efficient manner.</t>
  </si>
  <si>
    <t>Aanvullend:
De risico's met betrekking tot het vermogen van de leverancier om effectieve dienstverlening op een veilige en efficiënte manier voort te zetten, worden voortdurend onderzocht en beperkt.</t>
  </si>
  <si>
    <t>SC.04</t>
  </si>
  <si>
    <t>SC.04-0b statement</t>
  </si>
  <si>
    <t>Internal control at third parties</t>
  </si>
  <si>
    <t>Interne beheersing bij derden</t>
  </si>
  <si>
    <t>SC.04-0c risico</t>
  </si>
  <si>
    <t>The IT control environment and framework of third parties does not meet organizational objectives. Third party service providers do not comply with legal and regulatory requirements and contractual obligations.
As a result, the organization itself does not comply with relevant laws and regulations or loses confidentiality, integrity and/or availability of its data.</t>
  </si>
  <si>
    <t>De IT-beheersomgeving en het IT-beheerskader van derden voldoet niet aan de organisatiedoelstellingen. Externe dienstverleners voldoen niet aan wet- en regelgeving en contractuele verplichtingen.
Hierdoor voldoet de organisatie zelf ook niet aan relevante wet- en regelgeving of verliest vertrouwelijkheid, integriteit en/of beschikbaarheid van zijn data.</t>
  </si>
  <si>
    <t>SC.04-0d doel</t>
  </si>
  <si>
    <t>The status of external service providers' internal controls is assessed. Procedures are in place to ensure that external service providers comply with legal and regulatory requirements and contractual obligations.</t>
  </si>
  <si>
    <t>De status van de interne beheersmaatregelen van externe dienstverleners wordt beoordeeld. Er zijn procedures om te zorgen dat externe dienstverleners voldoen aan wet- en regelgeving en contractuele verplichtingen.</t>
  </si>
  <si>
    <t>SC.04-vw1</t>
  </si>
  <si>
    <t>(a) Internal controls for third parties are not assessed.</t>
  </si>
  <si>
    <t>(a) Interne beheersing van externe partijen wordt niet geëvalueerd.</t>
  </si>
  <si>
    <t>69</t>
  </si>
  <si>
    <t>SC.04-vw2</t>
  </si>
  <si>
    <t>(a) Few procedures have been defined to ensure that adequate internal controls are implemented by third parties.</t>
  </si>
  <si>
    <t>(a) Er zijn enkele procedures gedefinieerd voor adequate interne beheersing door externe partijen.</t>
  </si>
  <si>
    <t>SC.04-vw3</t>
  </si>
  <si>
    <t>(a) A formal process is implemented to ensure that adequate internal controls are operating effectively.
(b) The statuses of external service providers' internal controls are periodically assessed.
(c) Procedures are in place to ensure that external service providers comply with contractual obligations.</t>
  </si>
  <si>
    <t>(a) Er is een formeel vastgelegd proces om te zorgen dat interne beheersmaatregelen effectief toegepast wordt. 
(b) De status van de interne beheersmaatregelen van de externe dienstverleners wordt periodiek geëvalueerd. 
(c) Er zijn procedures om te garanderen dat externe dienstverleners zich aan de contractuele verplichtingen houden.</t>
  </si>
  <si>
    <t>SC.04-vw4</t>
  </si>
  <si>
    <t>In addition:
(a) Procedures are in place to ensure that external service providers comply with legal and regulatory requirements (e.g. data privacy).
(b) Furthermore insight in assurance is gained and followed up through:
 • an external auditor report (e.g. SOC2, ISAE3402/SSAE16 or TPM),
 • relying on service providers internal audit reports (after validation of internal audits capability),
 • by utilization of 'Right to audit' clauses.</t>
  </si>
  <si>
    <t>(a) Er zijn procedures om te garanderen dat externe dienstverleners zich aan wet- en regelgeving houden (bijv. data privacy). 
(b) Verdere inzicht in deze assurance wordt ook verkregen en opgevolgd door:
 • een extern audit rapport (bijv. SOC2, ISAE3402/SSAE16 of TPM),
 • te steunen op een intern audit rapport van de service provider (nadat de bekwaamheid van interne audit gevalideerd is).
 • door gebruikmaking van de "recht op audit" clausule.</t>
  </si>
  <si>
    <t>SC.04-vw5</t>
  </si>
  <si>
    <t>In addition:
(a) Automated tooling (portal) and/or extended service level reporting offers the organization a monthly insight into the maturity of internal controls at third parties.</t>
  </si>
  <si>
    <t>(a) Geautomatiseerde tooling en/of uitgebreide service level rapporten bieden de organisatie maandelijks inzicht in de ontwikkeling van interne beheersmaatregelen van externe partijen.</t>
  </si>
  <si>
    <t>StatementNr</t>
  </si>
  <si>
    <t>NBA ID</t>
  </si>
  <si>
    <t>Titel</t>
  </si>
  <si>
    <t>Risico</t>
  </si>
  <si>
    <t>Doel</t>
  </si>
  <si>
    <t>Volwassenheidsniveau 1</t>
  </si>
  <si>
    <t>Volwassenheidsniveau 2</t>
  </si>
  <si>
    <t>Volwassenheidsniveau 3</t>
  </si>
  <si>
    <t>Volwassenheidsniveau 4</t>
  </si>
  <si>
    <t>Volwassenheidsniveau 5</t>
  </si>
  <si>
    <t>COBIT 5</t>
  </si>
  <si>
    <t>ISO 27001:2013 en 27002:2013</t>
  </si>
  <si>
    <t>ISO 27001:2022 en 27002:2022</t>
  </si>
  <si>
    <t>BIO 2019</t>
  </si>
  <si>
    <t>NIST Cybersecurity Framework</t>
  </si>
  <si>
    <t>x</t>
  </si>
  <si>
    <t>5.1</t>
  </si>
  <si>
    <t>ID.GV-3</t>
  </si>
  <si>
    <t>APO02.05
APO13.02</t>
  </si>
  <si>
    <t>A.14.2.5</t>
  </si>
  <si>
    <t>A8.27</t>
  </si>
  <si>
    <t>14.2.5
14.2.2.1</t>
  </si>
  <si>
    <t>A5.1, A5.35, A5.36</t>
  </si>
  <si>
    <t>APO01.02</t>
  </si>
  <si>
    <t>A5.3, A5.4</t>
  </si>
  <si>
    <t>6.1.3</t>
  </si>
  <si>
    <t>A6.1, A6.2, A6.6</t>
  </si>
  <si>
    <t>A.6.2</t>
  </si>
  <si>
    <t>APO07.03</t>
  </si>
  <si>
    <t>APO07.02</t>
  </si>
  <si>
    <t>8.1.1
8.1.2
8.2.2
12.5.1
14.3.1</t>
  </si>
  <si>
    <t>DSS02.04</t>
  </si>
  <si>
    <t>A.16.1.5</t>
  </si>
  <si>
    <t>A5.2, A5.26, A5.27</t>
  </si>
  <si>
    <t>16.1.5</t>
  </si>
  <si>
    <t>BAI06.01</t>
  </si>
  <si>
    <t>BAI06.02</t>
  </si>
  <si>
    <t>BAI07.04</t>
  </si>
  <si>
    <t>BAI07.06</t>
  </si>
  <si>
    <t>A8.29, A8.32</t>
  </si>
  <si>
    <t>DSS05.04</t>
  </si>
  <si>
    <t>BAI07.02</t>
  </si>
  <si>
    <t>APO01.06</t>
  </si>
  <si>
    <t>A5.2, A5.9, A5.10, A5.12, A5.13</t>
  </si>
  <si>
    <t>APO03.02</t>
  </si>
  <si>
    <t>A5.12, A5.13, A5.33</t>
  </si>
  <si>
    <t>DE.AE-1</t>
  </si>
  <si>
    <t>DSS05.02</t>
  </si>
  <si>
    <t>DSS05.08</t>
  </si>
  <si>
    <t>A8.2, A8.5, A8.15</t>
  </si>
  <si>
    <t>A.9.2.3</t>
  </si>
  <si>
    <t>A8.2, A8.15</t>
  </si>
  <si>
    <t>A5.8, A5.36, A5.37</t>
  </si>
  <si>
    <t>A8.15, A8.16</t>
  </si>
  <si>
    <t>A8.8, A8.19</t>
  </si>
  <si>
    <t>BAI03.10</t>
  </si>
  <si>
    <t>A8.24</t>
  </si>
  <si>
    <t>A8.20, A8.21, A8.22</t>
  </si>
  <si>
    <t>DSS05.01</t>
  </si>
  <si>
    <t>A8.1, A8.7, A8.12, A8.19, A8.26</t>
  </si>
  <si>
    <t>DSS05.05</t>
  </si>
  <si>
    <t>A7.2, A7.6, A7.8, A7.9</t>
  </si>
  <si>
    <t>PR.AC-2</t>
  </si>
  <si>
    <t>A.12.1.1</t>
  </si>
  <si>
    <t>A5.37</t>
  </si>
  <si>
    <t>12.1.1</t>
  </si>
  <si>
    <t>DSS04.08</t>
  </si>
  <si>
    <t>A.12.3.1</t>
  </si>
  <si>
    <t>A8.13, A8.16</t>
  </si>
  <si>
    <t>A8.6, A8.14</t>
  </si>
  <si>
    <t>A5.5, A5.6, A5.29, A5.30</t>
  </si>
  <si>
    <t>A.17.1.3</t>
  </si>
  <si>
    <t>A5.29, A5.30</t>
  </si>
  <si>
    <t>DSS04.07</t>
  </si>
  <si>
    <t>A8.13</t>
  </si>
  <si>
    <t>A.17.2.1</t>
  </si>
  <si>
    <t>A8.14</t>
  </si>
  <si>
    <t>17.2.1</t>
  </si>
  <si>
    <t>17.1.1
17.1.2</t>
  </si>
  <si>
    <t>APO10.04</t>
  </si>
  <si>
    <t>Categorie beheersmaatregel</t>
  </si>
  <si>
    <t>Beschrijving risico</t>
  </si>
  <si>
    <t>Beheersdoelstelling</t>
  </si>
  <si>
    <r>
      <t xml:space="preserve">Ad hoc
</t>
    </r>
    <r>
      <rPr>
        <sz val="12"/>
        <color rgb="FFFFFFFF"/>
        <rFont val="Arial Narrow"/>
        <family val="2"/>
        <charset val="1"/>
      </rPr>
      <t>Beheersmaatregelen zijn niet of slechts gedeeltelijk gedefinieerd en/of worden op een inconsistente manier uitgevoerd en zijn sterk afhankelijk van individuen.</t>
    </r>
  </si>
  <si>
    <r>
      <t xml:space="preserve">Gestructureerd
</t>
    </r>
    <r>
      <rPr>
        <sz val="12"/>
        <color rgb="FFFFFFFF"/>
        <rFont val="Arial Narrow"/>
        <family val="2"/>
        <charset val="1"/>
      </rPr>
      <t>Beheersmaatregelen bestaan en worden op een gestructureerde en consistente, maar informele manier uitgevoerd.</t>
    </r>
  </si>
  <si>
    <r>
      <t xml:space="preserve">Effectief en aantoonbaar
</t>
    </r>
    <r>
      <rPr>
        <sz val="12"/>
        <color rgb="FFFFFFFF"/>
        <rFont val="Arial Narrow"/>
        <family val="2"/>
        <charset val="1"/>
      </rPr>
      <t>Beheersmaatregelen zijn gedocumenteerd en worden op een gestructureerde en formele manier uitgevoerd. Uitvoering van de maatregelen is aantoonbaar, getest en effectief.</t>
    </r>
  </si>
  <si>
    <r>
      <t xml:space="preserve">Periodiek beoordeeld
</t>
    </r>
    <r>
      <rPr>
        <sz val="12"/>
        <color rgb="FFFFFFFF"/>
        <rFont val="Arial Narrow"/>
        <family val="2"/>
        <charset val="1"/>
      </rPr>
      <t>De effectiviteit van beheersmaatregelen wordt periodiek beoordeeld en indien nodig verbeterd. Deze beoordeling is gedocumenteerd.</t>
    </r>
  </si>
  <si>
    <r>
      <t xml:space="preserve">Geoptimaliseerd
</t>
    </r>
    <r>
      <rPr>
        <sz val="12"/>
        <color rgb="FFFFFFFF"/>
        <rFont val="Arial Narrow"/>
        <family val="2"/>
        <charset val="1"/>
      </rPr>
      <t>Een bedrijfsbreed risico- en beheersprogramma voorziet in continue en effectieve beheersing en aanpak van risico's.</t>
    </r>
  </si>
  <si>
    <t>Rapportage</t>
  </si>
  <si>
    <t>VW1</t>
  </si>
  <si>
    <t>VW2</t>
  </si>
  <si>
    <t>VW3</t>
  </si>
  <si>
    <t>VW4</t>
  </si>
  <si>
    <t>VW5</t>
  </si>
  <si>
    <t>Network Security</t>
  </si>
  <si>
    <t>(a) Strategie en visie zijn goedgekeurd door het senior management.
(b) Strategie en visie worden actief gecommuniceerd naar medewerkers, leveranciers en business partners.</t>
  </si>
  <si>
    <t>APO02.01, APO02.02, APO02.03, APO02.04, APO02.05</t>
  </si>
  <si>
    <t>APO01.03, APO01.04, APO01.06, APO01.07, APO01.08</t>
  </si>
  <si>
    <t>APO03.01, APO03.02, APO03.04</t>
  </si>
  <si>
    <t>MEA02.05, MEA02.06, MEA02.07, MEA02.08</t>
  </si>
  <si>
    <t>EDM03.01, EDM03.02
APO01.03
APO12.01, APO12.03</t>
  </si>
  <si>
    <t>5.1.1, 5.1.1.1
5.1.2, 5.1.2.1
6.1.1.1, 6.1.1.2, 6.1.1.3, 6.1.1.4</t>
  </si>
  <si>
    <t>5.1.1, 5.1.1.1</t>
  </si>
  <si>
    <t>APO01.01, APO01.02, APO01.03
APO13.01, APO13.03</t>
  </si>
  <si>
    <t>APO12.02, APO12.04</t>
  </si>
  <si>
    <t>APO12.04, APO12.05, APO12.06</t>
  </si>
  <si>
    <t>APO07.01, APO07.05, APO07.06</t>
  </si>
  <si>
    <t>APO07.02
BAI08.01, BAI08.02, BAI08.03, BAI08.04</t>
  </si>
  <si>
    <t>APO01.04
APO07.03
APO13.02</t>
  </si>
  <si>
    <t>BAI10.03, BAI10.04, BAI10.05
DSS02.05</t>
  </si>
  <si>
    <t>BAI10.01, BAI10.02, BAI10.04
DSS02.01</t>
  </si>
  <si>
    <t>DSS02.01, DSS02.02, DSS02.03, DSS02.05, DSS02.06, DSS02.07</t>
  </si>
  <si>
    <t>APO12.06
DSS04.03
DSS05.07</t>
  </si>
  <si>
    <t>DS03.01, DS03.02, DS03.03, DS03.04, DS03.05</t>
  </si>
  <si>
    <t>BAI06.01, BAI06.02, BAI06.03, BAI06.04</t>
  </si>
  <si>
    <t>BAI07.05
BAI03.08</t>
  </si>
  <si>
    <t>APO11.02, APO11.05
BAI03.02, BAI03.03, BAI03.05, BAI03.06, BAI03.09</t>
  </si>
  <si>
    <t>DSS01.01
DSS05.08
DSS06.05</t>
  </si>
  <si>
    <t>DSS04.08
DSS06.04</t>
  </si>
  <si>
    <t>DSS05.04
DSS06.03</t>
  </si>
  <si>
    <t>APO01.04
DSS05.07
MEA03.02</t>
  </si>
  <si>
    <t>DSS05.04
DSS06.02</t>
  </si>
  <si>
    <t>DSS01.04
DSS05.03
DSS06.06</t>
  </si>
  <si>
    <t>DSS05.04
DSS05.07</t>
  </si>
  <si>
    <t>BAI03.10
DSS05.01</t>
  </si>
  <si>
    <t>DSS05.01, DSS05.02, DSS05.07</t>
  </si>
  <si>
    <t>BAI03.03
DSS02.03
DSS05.05</t>
  </si>
  <si>
    <t>DSS05.02, DSS05.03</t>
  </si>
  <si>
    <t>DSS01.04, DSS01.05
DSS05.05
DSS06.06</t>
  </si>
  <si>
    <t>DSS05.05
DSS06.06</t>
  </si>
  <si>
    <t>DSS01.01, DSS01.03</t>
  </si>
  <si>
    <t>BAI04.01, BAI04.02, BAI04.03, BAI04.04, BAI04.05</t>
  </si>
  <si>
    <t>DSS04.01, DSS04.02, DSS04.03</t>
  </si>
  <si>
    <t>DSS04.02, DSS04.04, DSS04.05, DSS04.06</t>
  </si>
  <si>
    <t>DSS01.01
DSS04.07</t>
  </si>
  <si>
    <t>DSS04.03, DSS04.04, DSS04.06</t>
  </si>
  <si>
    <t>APO09.04, APO09.05</t>
  </si>
  <si>
    <t>APO09.05, APO09.06</t>
  </si>
  <si>
    <t>5.1
A.5.1.1</t>
  </si>
  <si>
    <t>5.2
A.5.1.1, A.5.1.2
A.6.1.1
A.7.2.2
A.18.2.2</t>
  </si>
  <si>
    <t>A.5.1.2
A.12.4.1
A.18.2.1, A.18.2.2, A.18.2.3</t>
  </si>
  <si>
    <t xml:space="preserve">5.3
A.6.1.1
A.7.2.1 </t>
  </si>
  <si>
    <t>A.6.1.2
A.7.2.1
A.12.1.4</t>
  </si>
  <si>
    <t>4.4
6.1.1, 6.1.2
A.5.1.1
A.17.1.1, A.17.1.2
A.18.2.2</t>
  </si>
  <si>
    <t>4.4
6.1.2, 6.1.3
A.5.1.2
A.6.1.5
A.17.1.1
A.18.2.2</t>
  </si>
  <si>
    <t>6.1.3
A.6.1.5
A.6.2.1
A.8.1.3
A.11.2.1, A.11.2.6
A.12.1.4, A.12.6.1
A.14.1.1
A.15.1.1, A.15.1.3
A.15.2.2</t>
  </si>
  <si>
    <t>A.6.1.1
A.7.1.1, A.7.1.2
A.13.2.4</t>
  </si>
  <si>
    <t>7.2 
A.7.2.2</t>
  </si>
  <si>
    <t>A.7.2.1, A.7.2.2, A.7.2.3
A.8.1.3, A.8.2.3
A.9.3.1
A.11.2.8, A.11.2.9
A.13.2.4</t>
  </si>
  <si>
    <t>A.8.1.1, A.8.1.2
A.8.2.2
A.12.5.1
A.14.3.1</t>
  </si>
  <si>
    <t>A.8.1.1, A.8.1.2, A.8.1.3
A.12.6.1</t>
  </si>
  <si>
    <t>A.7.2.3
A.12.6.1
A.16.1.1, A.16.1.2, A.16.1.3, A.16.1.4, A.16.1.5, A.16.1.6, A.16.1.7</t>
  </si>
  <si>
    <t>A.16.1.1, A.16.1.2, A.16.1.4, A.16.1.5, A.16.1.7
A.17.1.1, A.17.1.2</t>
  </si>
  <si>
    <t>A.7.2.3
A.12.6.1
A.16.1.1, A.16.1.2, A.16.1.3</t>
  </si>
  <si>
    <t>8.1
A.12.1.2
A.14.2.2, A.14.2.4</t>
  </si>
  <si>
    <t>8.1
A.12.1.2
A.12.6.1
A.14.2.2, A.14.2.4</t>
  </si>
  <si>
    <t>8.1
A.12.1.2</t>
  </si>
  <si>
    <t>8.1
A.9.4.5
A.12.1.4
A.14.2.6
A.14.3.1</t>
  </si>
  <si>
    <t>8.1
A.9.4.5
A.12.1.2
A.14.2.3, A.14.2.8
A.14.3.1</t>
  </si>
  <si>
    <t>A.14.2.3, A.14.2.9</t>
  </si>
  <si>
    <t>8.1
A.6.1.5
A.14.2.1, A.14.2.2, A.14.2.5, A.14.2.6, A.14.2.7, A.14.2.8, A.14.2.9</t>
  </si>
  <si>
    <t>A.9.1.1
A.9.2.3
A.9.4.5
A.14.2.1</t>
  </si>
  <si>
    <t>A.6.1.1
A.8.1.2
A.8.2.1, A.8.2.2, A.8.2.3</t>
  </si>
  <si>
    <t>A.8.2.1
A.8.3.1
A.9.1.1</t>
  </si>
  <si>
    <t>A.8.2.3
A.8.3.1, A.8.3.3
A.11.2.9
A.12.3.1
A.13.2.3
A.14.1.2, A.14.1.3
A.14.3.1
A.18.1.3, A.18.1.4</t>
  </si>
  <si>
    <t>A.8.3.1
A.12.3.1
A.18.1.3</t>
  </si>
  <si>
    <t>A.9.1.2
A.13.1.1, A.13.1.2, A.13.1.3
A.13.2.1, A.13.2.3
A.14.1.2</t>
  </si>
  <si>
    <t>A.8.3.1, A.8.3.2
A.11.2.7</t>
  </si>
  <si>
    <t>A.6.1.1, A.6.1.2
A.7.3.1
A.9.1.1
A.9.2.1, A.9.2.2, A.9.2.3, A.9.2.4, A.9.2.5, A.9.2.6
A.9.3.1
A.9.4.1, A.9.4.2, A.9.4.3</t>
  </si>
  <si>
    <t>A.9.1.1
A.9.2.1, A.9.2.2, A.9.2.3, A.9.2.4, A.9.2.5
A.9.4.2
A.12.4.2, A.12.4.3</t>
  </si>
  <si>
    <t>A.5.1.2
A.9.2.5</t>
  </si>
  <si>
    <t>A.6.1.5
A.18.2.2</t>
  </si>
  <si>
    <t>A.9.4.1
A.11.2.9
A.13.1.1, A.13.1.2
A.14.1.1</t>
  </si>
  <si>
    <t>A.6.2.1, A.6.2.2</t>
  </si>
  <si>
    <t>A.12.4.1, A.12.4.2, A.12.4.3</t>
  </si>
  <si>
    <t>A.12.4.1, A.12.4.2, A.12.4.3
A.12.7.1
A.12.6.1, A.12.6.2
A.14.2.8
A.16.1.3, A.16.1.4
A.18.2.1 A.18.2.3</t>
  </si>
  <si>
    <t>A.12.6.1, A.12.6.2</t>
  </si>
  <si>
    <t>A.12.2.1
A.12.6.1</t>
  </si>
  <si>
    <t>A.14.1.1
A.17.2.1</t>
  </si>
  <si>
    <t>8.1
A.11.1.5
A.11.2.4
A.12.6.1
A.14.2.3
A.14.3.1
A.17.2.1</t>
  </si>
  <si>
    <t>A.10.1.1, A.10.1.2
A.13.2.3
A.18.1.5</t>
  </si>
  <si>
    <t>A.13.1.1, A.13.1.2, A.13.1.3</t>
  </si>
  <si>
    <t>A.9.1.2
A.12.2.1
A.13.1.1, A.13.1.2, A.13.1.3</t>
  </si>
  <si>
    <t>A.6.2.1, A.6.2.2
A.9.4.2, A.9.4.4
A.11.1.6
A.11.2.1, A.11.2.3, A.11.2.8, A.11.2.9
A.12.4.1, A.12.4.2, A.12.4.3, A.12.4.4
A.12.5.1
A.12.6.1
A.13.1.2
A.16.1.3, A.16.1.4, A.16.1.5, A.16.1.7
A.18.2.3</t>
  </si>
  <si>
    <t>A.11.1.1, A.11.1.2, A.11.1.3, A.11.1.4
A.11.2.1, A.11.2.2, A.11.2.3, A.11.2.5, A.11.2.6</t>
  </si>
  <si>
    <t>A.12.1.3
A.17.2.1</t>
  </si>
  <si>
    <t>A.6.1.3, A.6.1.4
A.17.1.1, A.17.1.2</t>
  </si>
  <si>
    <t>A.17.1.1, A.17.1.2</t>
  </si>
  <si>
    <t>8.1
A.13.2.2
A.14.2.7
A.15.1.1, A.15.1.2, A.15.1.3
A.15.2.1, A.15.2.2</t>
  </si>
  <si>
    <t>8.1
A.12.2.1
A.14.2.7
A.15.1.1, A.15.1.2, A.15.1.3
A.15.2.1, A.15.2.2</t>
  </si>
  <si>
    <t>8.1
A.7.1.1, A.7.1.2
A.12.2.1,
A.13.2.2,
A.15.1.1, A.15.1.2, A.15.1.3,
A.15.2.2</t>
  </si>
  <si>
    <t>5.2
A5.1
A6.3</t>
  </si>
  <si>
    <t>5.2
A5.1, A5.31, A5.32, A5.33, A5.34
A6.3</t>
  </si>
  <si>
    <t>5.3
A5.2, A5.4</t>
  </si>
  <si>
    <t>4.4
6.1.1, 6.1.2</t>
  </si>
  <si>
    <t>4.4
6.1.2, 6.1.3</t>
  </si>
  <si>
    <t>7.2
A6.3</t>
  </si>
  <si>
    <t>A5.6, A5.37
A6.3</t>
  </si>
  <si>
    <t>A5.4, A5.27
A6.3, A6.4, A6.6
A7.7
A8.1</t>
  </si>
  <si>
    <t>A5.9
A8.9, A8.19, A8.32</t>
  </si>
  <si>
    <t>A5.9
A8.9</t>
  </si>
  <si>
    <t>A5.24, A5.25, A5.26, A5.27, A5.28
A6.8</t>
  </si>
  <si>
    <t>A5.24, A5.25, A5.26
A6.8</t>
  </si>
  <si>
    <t>A5.2, A5.24
A6.8</t>
  </si>
  <si>
    <t>8.1
A8.32</t>
  </si>
  <si>
    <t>8.1
A8.31, A8.33
A8.4</t>
  </si>
  <si>
    <t>8.1
A8.29, A8.32, A8.33
A8.4</t>
  </si>
  <si>
    <t>A5.15
A8.2, A8.4, A8.25</t>
  </si>
  <si>
    <t>A5.10, A5.14, A5.33, A5.34
A7.7, A7.10
A8.26, A8.33</t>
  </si>
  <si>
    <t>A5.33, A5.34
A7.10
A8.13</t>
  </si>
  <si>
    <t>A5.12, A5.14, A5.15
A8.20, A8.21, A8.22, A8.26</t>
  </si>
  <si>
    <t>A7.10, A7.14
A8.10</t>
  </si>
  <si>
    <t>A5.2, A5.3, A5.15, A5.16, A5.17, A5.18
A8.2</t>
  </si>
  <si>
    <t>A5.2, A5.3, A5.15, A5.16, A5.17, A5.18
A6.5
A8.2, A8.3, A8.4, A8.5</t>
  </si>
  <si>
    <t>A5.1, A5.18
A8.2</t>
  </si>
  <si>
    <t>A5.3, A5.8, A5.15, A5.16, A5.17, A5.18
A8.3</t>
  </si>
  <si>
    <t>A6.7
A8.1</t>
  </si>
  <si>
    <t>A5.25, A5.35, A5.36
A8.8, A8.15, A8.16, A8.19, A8.29, A8.34</t>
  </si>
  <si>
    <t>A5.7
A8.7, A8.8</t>
  </si>
  <si>
    <t>A5.8
A8.14, A8.31</t>
  </si>
  <si>
    <t>8.1
A7.13
A8.8, A8.32</t>
  </si>
  <si>
    <t>A5.15, A5.25, A5.26, A5.28, A5.36
A6.8
A7.2, A7.7, A7.8, A7.12
A8.2, A8.5, A8.8, A8.15, A8.17, A8.18, A8.19, A8.20, A8.21</t>
  </si>
  <si>
    <t>A7.1, A7.2, A7.3, A7.4, A7.5, A7.8, A7.9, A7.11, A7.12</t>
  </si>
  <si>
    <t>8.1
A5.19, A5.20, A5.21, A5.22
A8.30</t>
  </si>
  <si>
    <t>8.1
A5.14, A5.19, A5.20, A5.21, A5.22, A5.23</t>
  </si>
  <si>
    <t>5.1.1, 5.1.1.1
5.1.2, 5.1.2.1
6.2.1, 6.2.1.1, 6.2.1.2
6.2.2
7.2.2, 7.2.2.1, 7.2.2.2, 7.2.2.3
9.1.1
10.1.1, 10.1.1.1, 10.1.1.2
13.2.1
18.1.1
18.1.2
18.1.3, 18.1.3.1
18.1.4
18.1.5</t>
  </si>
  <si>
    <t>5.1.2, 5.1.2.1
12.4.1, 12.4.1.1, 12.4.1.2, 12.4.1.3, 12.4.1.4, 12.4.1.5
18.2.1, 18.2.1.1, 18.2.1.2
18.2.2, 18.2.2.1
18.2.3, 18.2.3.1</t>
  </si>
  <si>
    <t>6.1.1, 6.1.1.1, 6.1.1.2, 6.1.1.3, 6.1.1.4
7.2.1, 7.2.1.1
Supplement BIG: 3.1</t>
  </si>
  <si>
    <t>6.1.2, 6.1.2.1
7.2.1, 7.2.1.1
12.1.4, 12.1.4.1, 12.1.4.2</t>
  </si>
  <si>
    <t>5.1.1, 5.1.1.1
17.1.1
17.1.2
18.2.2, 18.2.2.1</t>
  </si>
  <si>
    <t>5.1.2, 5.1.2.1
6.1.5
17.1.1
18.2.2, 18.2.2.1, 18.2.2.2</t>
  </si>
  <si>
    <t>6.2.1, 6.2.1.1, 6.2.1.2
6.1.5
8.1.3, 8.1.3.1, 8.1.3.2
11.2.1
11.2.6
12.1.4, 12.1.4.1, 12.1.4.2
12.6.1, 12.6.1.1
14.1.1, 14.1.1.1
15.1.1, 15.1.1.1, 15.1.1.2, 15.1.1.3
15.1.3, 15.1.3.1
15.2.2</t>
  </si>
  <si>
    <t>6.1.1, 6.1.1.1, 6.1.1.2, 6.1.1.3, 6.1.1.4
7.1.1, 7.1.1.1
7.1.2, 7.1.2.1
13.2.4
Supplement BIG: 8.1.2.3</t>
  </si>
  <si>
    <t>7.2.2, 7.2.2.1, 7.2.2.2, 7.2.2.3
Supplement BIG: 8.2.2.2</t>
  </si>
  <si>
    <t>6.1.4
7.2.2, 7.2.2.1, 7.2.2.2, 7.2.2.3
12.1.1
14.2.9, 14.2.9.1, 14.2.9.2
16.1.6, 16.1.6.1, 16.1.6.2
Supplement BIG: 6.1.7.2</t>
  </si>
  <si>
    <t>7.2.1, 7.2.1.1
7.2.2, 7.2.2.1, 7.2.2.2, 7.2.2.3
7.2.3
8.1.3, 8.1.3.1, 8.1.3.2
8.2.3
9.3.1, 9.3.1.1
11.2.8
11.2.9, 11.2.9.1, 11.2.9.2, 11.2.9.3, 11.2.9.4
13.2.4</t>
  </si>
  <si>
    <t>8.1.1
8.1.2
8.1.3, 8.1.3.1, 8.1.3.2
12.6.1, 12.6.1.1</t>
  </si>
  <si>
    <t>7.2.3
12.6.1, 12.6.1.1
16.1.1
16.1.2, 16.1.2.1, 16.1.2.2, 16.1.2.3, 16.1.2.4, 16.1.2.5, 16.1.2.6, 16.1.2.7
16.1.3, 16.1.3.1
16.1.4, 16.1.4.1
16.1.5
16.1.6, 16.1.6.1, 16.1.6.2
16.1.7, 16.1.7.1
Supplement BIG: 13.1.1.5, 13.1.1.6 [A]</t>
  </si>
  <si>
    <t>16.1.1
16.1.2, 16.1.2.1, 16.1.2.2, 16.1.2.3, 16.1.2.4, 16.1.2.5, 16.1.2.6, 16.1.2.7
16.1.4, 16.1.4.1
16.1.5
16.1.7, 16.1.7.1
17.1.1
17.1.2</t>
  </si>
  <si>
    <t>7.2.3
12.6.1
16.1.1
16.1.2, 16.1.2.1, 16.1.2.2, 16.1.2.3, 16.1.2.4, 16.1.2.5, 16.1.2.6, 16.1.2.7
16.1.3, 16.1.3.1
Supplement BIG: 13.1.1.5, 13.1.1.6</t>
  </si>
  <si>
    <t>12.1.2, 12.1.2.1
14.2.2, 14.2.2.1</t>
  </si>
  <si>
    <t>12.1.2, 12.1.2.1
12.6.1
14.2.2, 14.2.2.1</t>
  </si>
  <si>
    <t>12.1.2, 12.1.2.1</t>
  </si>
  <si>
    <t>9.4.5
12.1.4, 12.1.4.1, 12.1.4.2
14.2.6, 14.2.6.1
14.3.1
Supplement BIG: 12.4.3.2</t>
  </si>
  <si>
    <t>9.4.5
12.1.2, 12.1.2.1
14.2.3
14.2.8
14.3.1</t>
  </si>
  <si>
    <t>14.2.9, 14.2.9.1, 14.2.9.2
14.2.3</t>
  </si>
  <si>
    <t>6.1.5
14.2.1, 14.2.1.1
14.2.2, 14.2.2.1
14.2.5, 14.2.5.1
14.2.6, 14.2.6.1
14.2.7, 14.2.7.1
14.2.8
14.2.9, 14.2.9.1, 14.2.9.2</t>
  </si>
  <si>
    <t>9.1.1
9.2.3, 9.2.3.1
9.4.5
14.2.1, 14.2.1.1
Supplement BIG: 12.4.3.2</t>
  </si>
  <si>
    <t>6.1.1, 6.1.1.1, 6.1.1.2, 6.1.1.3, 6.1.1.4
8.1.2
8.2.1, 8.2.1.1
8.2.2
8.2.3</t>
  </si>
  <si>
    <t>8.2.1, 8.2.1.1
8.3.1, 8.3.1.1, 8.3.1.2
9.1.1
Supplement BIG: 7.2.1.2</t>
  </si>
  <si>
    <t>8.2.3
8.3.1, 8.3.1.1, 8.3.1.2
8.3.3, 8.3.3.1, 8.3.3.2
11.2.9, 11.2.9.1, 11.2.9.2, 11.2.9.3, 11.2.9.4
12.3.1, 12.3.1.1, 12.3.1.2, 12.3.1.3, 12.3.1.4, 12.3.1.5
13.2.3, 13.2.3.1, 13.2.3.2, 13.2.3.3, 13.2.3.4
14.1.2
14.1.3
14.3.1
18.1.3, 18.1.3.1
18.1.4, 18.1.4.1, 18.1.4.2</t>
  </si>
  <si>
    <t>8.3.1
12.3.1, 12.3.1.1, 12.3.1.2, 12.3.1.3, 12.3.1.4, 12.3.1.5
18.1.3, 18.1.3.1</t>
  </si>
  <si>
    <t>9.1.2, 9.1.2.1, 9.1.2.2
13.1.1
13.1.2, 13.1.2.1, 13.1.2.2, 13.1.2.3
13.1.3, 13.1.3.1
13.2.1
13.2.3, 13.2.3.1, 13.2.3.2, 13.2.3.3, 13.2.3.4
14.1.2</t>
  </si>
  <si>
    <t>8.3.1, 8.3.1.1, 8.3.1.2
8.3.2, 8.3.2.1, 8.3.2.2
11.2.7</t>
  </si>
  <si>
    <t>5.1.1, 5.1.1.1
6.1.2, 6.1.2.1
6.2.1, 6.2.1.1, 6.2.1.2
6.2.2
9.1.1
9.2.1, 9.2.1.1, 9.2.1.2
9.2.4</t>
  </si>
  <si>
    <t>6.1.1, 6.1.1.1, 6.1.1.2, 6.1.1.3, 6.1.1.4
6.1.2, 6.1.2.1
7.3.1
9.1.1
9.2.1, 9.2.1.1, 9.2.1.2
9.2.2, 9.2.2.1, 9.2.2.2, 9.2.2.3
9.2.3, 9.2.3.1
9.2.4
9.2.5, 9.2.5.1, 9.2.5.2, 9.2.5.3
9.2.6
9.3.1, 9.3.1.1
9.4.2, 9.4.2.1, 9.4.2.2
9.4.3, 9.4.3.1, 9.4.3.2, 9.4.3.3, 9.4.3.4, 9.4.3.5
9.4.1, 9.4.1.1, 9.4.1.2</t>
  </si>
  <si>
    <t>9.1.1
9.2.1, 9.2.1.1, 9.2.1.2
9.2.2, 9.2.2.1, 9.2.2.2, 9.2.2.3
9.2.3, 9.2.3.1
9.2.4
9.2.5, 9.2.5.1, 9.2.5.2, 9.2.5.3
9.4.2, 9.4.2.1, 9.4.2.2
12.4.2, 12.4.2.1, 12.4.2.2, 12.4.2.3, 12.4.2.4
12.4.3</t>
  </si>
  <si>
    <t>9.2.3, 9.2.3.1</t>
  </si>
  <si>
    <t>5.1.2, 5.1.2.1
9.2.5, 9.2.5.1, 9.2.5.2, 9.2.5.3</t>
  </si>
  <si>
    <t>6.1.5
18.2.2, 18.2.2.1</t>
  </si>
  <si>
    <t>9.4.1, 9.4.1.1, 9.4.1.2
11.2.9, 11.2.9.1, 11.2.9.2, 11.2.9.3, 11.2.9.4
13.1.1
13.1.2, 13.1.2.1, 13.1.2.2, 13.1.2.3
14.1.1, 14.1.1.1</t>
  </si>
  <si>
    <t>6.2.1, 6.2.1.1, 6.2.1.2
6.2.2</t>
  </si>
  <si>
    <t>12.4.1, 12.4.1.1, 12.4.1.2, 12.4.1.3, 12.4.1.4, 12.4.1.5
12.4.2, 12.4.2.1, 12.4.2.2, 12.4.2.3, 12.4.2.4
12.4.3</t>
  </si>
  <si>
    <t>12.4.1, 12.4.1.1, 12.4.1.2, 12.4.1.3, 12.4.1.4, 12.4.1.5
12.4.2, 12.4.2.1, 12.4.2.2, 12.4.2.3, 12.4.2.4
12.4.3
12.7.1
12.6.1
12.6.2, 12.6.2.1
14.2.8
16.1.3, 16.1.3.1
16.1.4, 16.1.4.1
18.2.1, 18.2.1.1, 18.2.1.2
18.2.3, 18.2.3.1</t>
  </si>
  <si>
    <t>12.6.1, 12.6.1.1
12.6.2, 12.6.2.1
Supplement BIG: 12.6.1.5</t>
  </si>
  <si>
    <t>12.2.1, 12.2.1.1, 12.2.1.2, 12.2.1.3, 12.2.1.4, 12.2.1.5
12.6.1, 12.6.1.1</t>
  </si>
  <si>
    <t>14.1.1, 14.1.1.1
17.2.1
Supplement BIG: 12.1.1.6</t>
  </si>
  <si>
    <t>11.1.5
11.2.4
12.6.1, 12.6.1.1
14.2.3
14.3.1
17.2.1</t>
  </si>
  <si>
    <t>10.1.1, 10.1.1.1, 10.1.1.2
10.1.2, 10.1.2.1, 10.1.2.2
13.2.3, 13.2.3.1, 13.2.3.2, 13.2.3.3, 13.2.3.4
18.1.5, 18.1.5.1</t>
  </si>
  <si>
    <t>13.1.1
13.1.2, 13.1.2.1, 13.1.2.2, 13.1.2.3
13.1.3, 13.1.3.1</t>
  </si>
  <si>
    <t>9.1.2, 9.1.2.1, 9.1.2.2
12.2.1, 12.2.1.1, 12.2.1.2, 12.2.1.3, 12.2.1.4, 12.2.1.5
13.1.1
13.1.2, 13.1.2.1, 13.1.2.2 13.1.2.3
13.1.3, 13.1.3.1</t>
  </si>
  <si>
    <t>6.2.1, 6.2.1.1, 6.2.1.2
6.2.2
9.4.2, 9.4.2.1, 9.4.2.2
9.4.4, 9.4.4.1, 9.4.4.2
11.1.6
11.2.1
11.2.3
11.2.8
11.2.9
12.4.1, 12.4.1.1, 12.4.1.2, 12.4.1.3, 12.4.1.4, 12.4.1.5
12.4.2, 12.4.2.1, 12.4.2.2, 12.4.2.3, 12.4.2.4
12.4.3
12.4.4
12.5.1
12.6.1, 12.6.1.1
13.1.2, 13.1.2.1, 13.1.2.2, 13.1.2.3
16.1.3, 16.1.3.1
16.1.4, 16.1.4.1
16.1.5
16.1.7, 16.1.7.1
18.2.3, 18.2.3.1</t>
  </si>
  <si>
    <t>11.1.1, 11.1.1.1
11.1.2, 11.1.2.1
11.1.3, 11.1.3.1
11.1.4, 11.1.4.1, 11.1.4.2
11.2.1
11.2.2
11.2.3
11.2.6
11.2.5</t>
  </si>
  <si>
    <t>11.1.2, 11.1.2.1
11.1.5
11.1.6
11.2.1
11.2.6</t>
  </si>
  <si>
    <t>12.3.1, 12.3.1.1, 12.3.1.2, 12.3.1.3, 12.3.1.4, 12.3.1.5</t>
  </si>
  <si>
    <t>12.1.3, 12.1.3.1
17.2.1</t>
  </si>
  <si>
    <t>6.1.3, 6.1.3.1, 6.1.3.2
17.1.1
17.1.2</t>
  </si>
  <si>
    <t>17.1.3, 17.1.3.1, 17.1.3.2, 17.1.3.3</t>
  </si>
  <si>
    <t>13.2.2
14.2.7, 14.2.7.1
15.1.1, 15.1.1.1, 15.1.1.2, 15.1.1.3
15.1.2, 15.1.2.1, 15.1.2.2, 15.1.2.3, 15.1.2.4, 15.1.2.5, 15.1.2.6
15.1.3, 15.1.3.1
15.2.1, 15.2.1.1
15.2.2
Supplement BIG: 6.2.1.7</t>
  </si>
  <si>
    <t>12.2.1, 12.2.1.1, 12.2.1.2, 12.2.1.3, 12.2.1.4, 12.2.1.5
14.2.7, 14.2.7.1
15.1.1, 15.1.1.1, 15.1.1.2, 15.1.1.3
15.1.2, 15.1.2.1, 15.1.2.2, 15.1.2.3, 15.1.2.4, 15.1.2.5, 15.1.2.6
15.1.3, 15.1.3.1
15.2.1, 15.2.1.1
15.2.2</t>
  </si>
  <si>
    <t>7.1.1, 7.1.1.1
7.1.2, 7.1.2.1
12.2.1, 12.2.1.1, 12.2.1.2, 12.2.1.3, 12.2.1.4, 12.2.1.5
13.2.2
15.1.1, 15.1.1.1, 15.1.1.2, 15.1.1.3
15.1.2, 15.1.2.1, 15.1.2.2, 15.1.2.3, 15.1.2.4, 15.1.2.5, 15.1.2.6
15.1.3, 15.1.3.1
15.2.2</t>
  </si>
  <si>
    <t>ID.BE-1
ID.GV-1, ID.GV-2, ID.GV-3</t>
  </si>
  <si>
    <t>DE.DP-2, DE.DP-3, DE.DP-4, DE.DP-5</t>
  </si>
  <si>
    <t>ID.GV-2
DE.DP-1
RS.CO-1, RC.CO-3</t>
  </si>
  <si>
    <t>ID.GV-1, ID.GV-4
ID.RA-1, ID.RA-2, ID.RA-3, ID.RA-4, ID.RA-5, ID.RA-6
ID.RM-2
RS.IM-1, RS.IM-2</t>
  </si>
  <si>
    <t>ID.GV-1, ID.GV-4
ID.RA-1, ID.RA-2, ID.RA-3, ID.RA-4, ID.RA-5, ID.RA-6
ID.RM-2
RS.IM-1, RS.IM-2
RS.MI-3
RC.CO-1, RC.CO-2</t>
  </si>
  <si>
    <t>PR.AT-1, PR.AT-2, PR.AT-3, PR.AT-4, PR.AT-5</t>
  </si>
  <si>
    <t>ID.AM-1, ID.AM-2, ID.AM-3, ID.AM-4, ID.AM-5</t>
  </si>
  <si>
    <t>RS.RP-1
PR.IP-9, PR.IP-10
RS.CO-1, RS.CO-2, RS.CO-3, RS.CO-4
RS.AN-3, RS.AN-4
RS.MI-1, RS.MI-2</t>
  </si>
  <si>
    <t>RS.RP-1
PR.IP-9, PR.IP-10
RS.CO-1, RS.CO-3, RS.CO-4
RS.AN-3, RS.AN-4
RS.MI-1, RS.MI-2</t>
  </si>
  <si>
    <t>RS.AN-1, RS.AN-2</t>
  </si>
  <si>
    <t>PR.DS-1, PR.DS-2, PR.DS-5
PR.IP-6</t>
  </si>
  <si>
    <t>PR.DS-1, PR.DS-2, PR.DS-5
PR.IP-6
PR.PT-3, PR.PT-5</t>
  </si>
  <si>
    <t>PR.AC-1, PR.AC-3</t>
  </si>
  <si>
    <t>PR.DS-4
PR.IP-1, PR.IP-2, PR.IP-7, PR.IP-8
PR.PT-3, PR.PT-5 
RS.CO-5 
RS.AN-5</t>
  </si>
  <si>
    <t>PR.PT-1
DE.AE-2, DE.AE-3, DE.AE-4, DE.AE-5
DE.CM-1, DE.CM-2, DE.CM-3, DE.CM-7</t>
  </si>
  <si>
    <t>PR.MA-1, PR.MA-2
PR.IP-12
DE.CM-6, DE.CM-8
RS.MI-3</t>
  </si>
  <si>
    <t>PR.DS-4, PR.DS-6, PR.DS-8
PR.IP-1, PR.IP-12
PR.PT-2, PR.PT-4
DE.CM-6, DE.CM-8</t>
  </si>
  <si>
    <t>PR.DS-4
PR.IP-1, PR.IP-2, PR.IP-7, PR.IP-8
PR.PT-3, PR.PT-5
RS.CO-5
RS.AN-5</t>
  </si>
  <si>
    <t>PR.IP-1, PR.IP-2, PR.IP-7, PR.IP-8, 
RS.CO-5
RS.AN-5</t>
  </si>
  <si>
    <t>PR.AC-3, PR.AC-5
PR.IP-1, PR.IP-2, PR.IP-7, PR.IP-8, PR.IP-12 
RS.CO-5
RS.AN-5
DE.CM-8
RS.MI-3</t>
  </si>
  <si>
    <t>PR.DS-6, PR.DS-8
PR.IP-1, PR.IP-2, PR.IP-7, PR.IP-8, PR.IP-12 
RS.CO-5
RS.AN-5
DE.CM-4, DE.CM-5</t>
  </si>
  <si>
    <t>PR.DS-4, PR.DS-6, PR.DS-8
PR.IP-1, PR.IP-2, PR.IP-7, PR.IP-8, PR.IP-12 
PR.PT-2, PR.PT-4
DE.CM-8
RS.CO-5
RS.AN-5
RS.MI-3</t>
  </si>
  <si>
    <t>RC.RP-1
RC.IM-1, RC.IM-2</t>
  </si>
  <si>
    <t>ID.SC-1, ID.SC-2, ID.SC-3, ID.SC-4, ID.SC-5
ID-GV.3
PR.AC-3
PR.MA-1, PR.MA-2
DE.CM-6
DE.DP-2, DE.DP-3, DE.DP-4, DE.DP-5</t>
  </si>
  <si>
    <t>ISO27001-27001-2013</t>
  </si>
  <si>
    <t>ISO27001-27001-2022</t>
  </si>
  <si>
    <t>NIST</t>
  </si>
  <si>
    <t>(a) Het plan of roadmap is uitgewerkt in het (informatie)beveiligingsbeleid en -procedures, tezamen met passende investeringen op het gebied van diensten, personeel, software en hardware, die zijn goedgekeurd door het senior management.
(b) Gerelateerd beleid en -procedures worden gecommuniceerd naar gebruikers en stakeholders.</t>
  </si>
  <si>
    <t>Plan voor behandeling en beperking van risico's (incl. risicoacceptatie)</t>
  </si>
  <si>
    <t>APO07.01</t>
  </si>
  <si>
    <t>A.7.2.3
A.8.1.4
A.9.2.6</t>
  </si>
  <si>
    <t>7.2.3
7.3.1
8.1.4
9.2.6</t>
  </si>
  <si>
    <t>(a) Er is een informeel beleid voor data-uitwisseling. 
(b) De technieken voor veilige data-uitwisseling die de organisatie biedt worden organisatiebreed gebruikt.</t>
  </si>
  <si>
    <t>(a) Organisatie gebruikt de clouddienst as-is en past deze niet aan naar eigen doelstellingen of eisen.</t>
  </si>
  <si>
    <t>(a) Beleid voor (Information) Risk Management en een Information Risk Management proces zijn opgesteld; meestal op een hoog abstractieniveau en wordt alleen toegepast bij grote projecten of als reactie op problemen.
(b) Er is een beknopt kader voor Information Risk Management en risicobereidheid is op een hoog niveau bepaald. Deze zijn in beperkte mate in lijn met de organisatiedoelstellingen en bedrijfsrisico's.</t>
  </si>
  <si>
    <t>5.2
A.5.1.1, A.5.1.2
A.6.2.1, A.6.2.2
A.7.2.2
A.9.1.1
A.10.1.1
A.13.2.1
A.18.1.1, A.18.1.2, A.18.1.3, A.18.1.4, A.18.1.5</t>
  </si>
  <si>
    <t>A.6.1.4
A.7.2.2
A.12.1.1
A.14.2.9
A 16.1.6</t>
  </si>
  <si>
    <t>A.5.1.1
A.6.1.2
A.6.2.1, A.6.2.2
A.9.1.1
A.9.2.1, A.9.2.4</t>
  </si>
  <si>
    <t>A.11.1.2, A.11.1.5, A.11.1.6
A.11.2.1, A.11.2.6</t>
  </si>
  <si>
    <t>Personeelsmanagement</t>
  </si>
  <si>
    <t>DomeinLabel</t>
  </si>
  <si>
    <t>Rijlabels</t>
  </si>
  <si>
    <t>Eindtotaal</t>
  </si>
  <si>
    <t>01 Governance</t>
  </si>
  <si>
    <t>02 Organisatie</t>
  </si>
  <si>
    <t>03 Risk Management</t>
  </si>
  <si>
    <t>04 Personeelsmanagement</t>
  </si>
  <si>
    <t>05 Configuration Management</t>
  </si>
  <si>
    <t>06 Incident/Problem Management</t>
  </si>
  <si>
    <t>07 Change Management</t>
  </si>
  <si>
    <t>08 Systeemontwikkeling</t>
  </si>
  <si>
    <t>09 Data Management</t>
  </si>
  <si>
    <t>10 Identity &amp; Access Management</t>
  </si>
  <si>
    <t>11 Security Management</t>
  </si>
  <si>
    <t>12 Fysieke beveiliging</t>
  </si>
  <si>
    <t>13 IT-operatie</t>
  </si>
  <si>
    <t>14 Bedrijfscontinuïteitsmanagement</t>
  </si>
  <si>
    <t>15 Ketenbeheer</t>
  </si>
  <si>
    <t>TitelLabel</t>
  </si>
  <si>
    <t>1.1 (GO.01) Strategie</t>
  </si>
  <si>
    <t>1.2 (GO.02) Beleid</t>
  </si>
  <si>
    <t>1.3 (GO.03) Planning / Roadmap</t>
  </si>
  <si>
    <t>1.4 (GO.04) Architectuur</t>
  </si>
  <si>
    <t>1.5 (GO.05) Onafhankelijke Toetsing</t>
  </si>
  <si>
    <t xml:space="preserve">1.6 (GO.06) Sturing vindt plaats op basis van adequate verantwoordingsinformatie </t>
  </si>
  <si>
    <t>2.7 (OR.01) Eigenaarschap, rollen, verantwoording en verantwoordelijkheid</t>
  </si>
  <si>
    <t>2.8 (OR.02) Functiescheiding</t>
  </si>
  <si>
    <t>2.9 (OR.03) Mandaat en bevoegdheden</t>
  </si>
  <si>
    <t>3.10 (RM.01) Kader voor Information Risk Management</t>
  </si>
  <si>
    <t>3.11 (RM.02) Risicobeoordeling</t>
  </si>
  <si>
    <t>3.12 (RM.03) Plan voor behandeling en beperking van risico's (incl. risicoacceptatie)</t>
  </si>
  <si>
    <t>4.13 (HR.01) Werving</t>
  </si>
  <si>
    <t>4.14 (HR.07) Indiensttreding</t>
  </si>
  <si>
    <t>4.15 (HR.02) Certificering, training en scholing</t>
  </si>
  <si>
    <t>4.16 (HR.03) Afhankelijkheid van individuen</t>
  </si>
  <si>
    <t>4.17 (HR.04) Verandering of beëindiging van functie</t>
  </si>
  <si>
    <t>4.18 (HR.05) Kennisdeling</t>
  </si>
  <si>
    <t>4.19 (HR.06) Veiligheidsbewustzijn</t>
  </si>
  <si>
    <t>5.20 (CO.01) Identificatie en onderhoud van configuratie-items</t>
  </si>
  <si>
    <t>5.21 (CO.02) Configuratiedatabase en baseline</t>
  </si>
  <si>
    <t>6.22 (IM.01) Incident Management</t>
  </si>
  <si>
    <t>6.23 (IM.02) Incident escalatie</t>
  </si>
  <si>
    <t>6.24 (IM.03) Incidentrespons op informatiebeveiligingsincidenten</t>
  </si>
  <si>
    <t>6.25 (IM.04) Problem Management</t>
  </si>
  <si>
    <t>7.26 (CH.01) Normen en procedures voor aanpassingen</t>
  </si>
  <si>
    <t>7.27 (CH.02) Impact assessment, prioriteren en autoriseren</t>
  </si>
  <si>
    <t>7.28 (CH.03) Noodaanpassingen</t>
  </si>
  <si>
    <t>7.29 (CH.04) Testomgeving</t>
  </si>
  <si>
    <t>7.30 (CH.05) Testen van aanpassingen</t>
  </si>
  <si>
    <t>7.31 (CH.06) Promotie naar productie</t>
  </si>
  <si>
    <t>8.32 (SD.01) Methodiek voor veilige softwareontwikkeling en -implementatie</t>
  </si>
  <si>
    <t>8.33 (SD.02) Toegang tot de productieomgeving door ontwikkelaars</t>
  </si>
  <si>
    <t>8.34 (SD.03) Data conversie en/of migratie</t>
  </si>
  <si>
    <t>9.35 (DM.01) Data (en systeem) eigenaarschap</t>
  </si>
  <si>
    <t>9.36 (DM.02) Classificatie</t>
  </si>
  <si>
    <t>9.37 (DM.03) Beveiligingseisen voor datamanagement</t>
  </si>
  <si>
    <t>9.38 (DM.04) Inrichting van opslag en retentie</t>
  </si>
  <si>
    <t>9.39 (DM.05) Uitwisseling van (gevoelige) gegevens</t>
  </si>
  <si>
    <t>9.40 (DM.06) Verwijdering van data</t>
  </si>
  <si>
    <t>10.41 (ID.01) Toegangsrechten</t>
  </si>
  <si>
    <t>10.42 (ID.02) Administratie van toegangsrechten</t>
  </si>
  <si>
    <t>10.43 (ID.03) Super Users</t>
  </si>
  <si>
    <t>10.44 (ID.04) Noodtoegang (envelopprocedure/breek-het-glasprocedure)</t>
  </si>
  <si>
    <t>10.45 (ID.05) Periodieke beoordeling van toegangsrechten</t>
  </si>
  <si>
    <t>11.46 (SM.01) Security baselines</t>
  </si>
  <si>
    <t>11.47 (SM.02) Authenticatiemechanismes</t>
  </si>
  <si>
    <t>11.48 (SM.03) Mobiele apparaten en telewerken</t>
  </si>
  <si>
    <t>11.49 (SM.04) Logging, Monitoring en Opvolging</t>
  </si>
  <si>
    <t>11.50 (SM.05) Testen van, inspectie van en toezicht op beveiliging</t>
  </si>
  <si>
    <t>11.51 (SM.06) Patchmanagement</t>
  </si>
  <si>
    <t>11.52 (SM.07) Threat en Vulnerability Management</t>
  </si>
  <si>
    <t>11.53 (SM.08) Beschikbaarheid en bescherming van infrastructuur</t>
  </si>
  <si>
    <t>11.54 (SM.09) Onderhoud van de infrastructuur (incl. Life Cycle Management)</t>
  </si>
  <si>
    <t>11.55 (SM.10) Cryptographic Key Management</t>
  </si>
  <si>
    <t>11.56 (SM.11) Network Security</t>
  </si>
  <si>
    <t>11.57 (SM.12) Beheersing van malware-aanvallen</t>
  </si>
  <si>
    <t>11.58 (SM.13) Bescherming van beveiligingstechnologie</t>
  </si>
  <si>
    <t>12.59 (PH.01) Fysieke beveiligingsmaatregelen</t>
  </si>
  <si>
    <t>12.60 (PH.02) Beheer van fysieke toegangsrechten</t>
  </si>
  <si>
    <t>13.61 (OP.01) Job processing</t>
  </si>
  <si>
    <t>13.62 (OP.02) Procedures voor back-up en herstel</t>
  </si>
  <si>
    <t>13.63 (OP.03) Capacity and Performance Management</t>
  </si>
  <si>
    <t>14.64 (BC.01) Bedrijfscontinuïteitsplanning</t>
  </si>
  <si>
    <t>14.65 (BC.02) Testen van Disaster recovery</t>
  </si>
  <si>
    <t>14.66 (BC.03) Offsite back-upopslag</t>
  </si>
  <si>
    <t>14.67 (BC.04) Gegevensreplicatie</t>
  </si>
  <si>
    <t>14.68 (BC.05) Crisismanagement</t>
  </si>
  <si>
    <t>15.69 (SC.01) Contract Management</t>
  </si>
  <si>
    <t>15.70 (SC.02) Service Level Management</t>
  </si>
  <si>
    <t>15.71 (SC.03) Interne beheersing van cloud-services</t>
  </si>
  <si>
    <t>vw5</t>
  </si>
  <si>
    <t>vw1</t>
  </si>
  <si>
    <t>vw2</t>
  </si>
  <si>
    <t>vw3</t>
  </si>
  <si>
    <t>vw4</t>
  </si>
  <si>
    <t>(a) Organisatie evalueert periodiek of de beschikbare baseline aanpassing behoeft op basis van:
   1. Aanpassing van bedrijfsdoelstellingen.
   2. Aanpassing van relevante wet- en regelgeving.
   3. Aanpassing van de cloud service zelf.</t>
  </si>
  <si>
    <t>(a) Specifieke afspraken over informatiebeveiliging zijn in de SLA opgenomen (tenminste beveiligingsincidenten, patches, voldoen aan baselines, regelmatige kwetsbaarhedenscans, periodieke penetratietesten en audits).</t>
  </si>
  <si>
    <t>8.1
A5.8
A8.25, A8.26, A8.27, A8.28, A8.29, A8.31, A8.30, A8.32</t>
  </si>
  <si>
    <t>NBA2019 (UK)</t>
  </si>
  <si>
    <t>GO</t>
  </si>
  <si>
    <t>Gewenst
Niveau</t>
  </si>
  <si>
    <t>Gewenst Niveau</t>
  </si>
  <si>
    <t>Verschil</t>
  </si>
  <si>
    <t>Actueel Niveau</t>
  </si>
  <si>
    <t>Actueel</t>
  </si>
  <si>
    <t>Gewenst</t>
  </si>
  <si>
    <t>Gemiddelde van Actueel</t>
  </si>
  <si>
    <t>Gemiddelde van Gewenst</t>
  </si>
  <si>
    <t>Actueel
Niveau</t>
  </si>
  <si>
    <t>(a) Alle wijzigingen van essentiële applicaties worden geëvalueerd en getest zodat er geen negatieve gevolgen zijn voor de bedrijfsvoering of de beveiliging. 
(b) Wijzigingen worden alleen getest in de testomgeving. 
(c) Prestatie- en beveiligingseisen zijn gevalideerd.
(d) De testprocedures, testplannen en uitvoering van testprocedures worden periodiek geëvalueerd. 
Aanvulling 3.0:
(e) De mogelijke impact van de prestatie- en beveiligingseisen op de cyber response maatregelen wordt gevalideerd.</t>
  </si>
  <si>
    <t>(a) Er is een proces geïmplementeerd om (nieuwe) risico's formeel vast te leggen en op te nemen in een risico-actieplan. 
(b) Restrisico's en maatregelen zijn geïdentificeerd, geanalyseerd en gedocumenteerd (in een risicoregister of -actieplan). 
(c) De geïdentificeerde maatregelen of acceptatie van restrisico's zijn gedocumenteerd, goedgekeurd door het (senior) management en toegewezen aan een (risico)eigenaar. 
(d) De voortgang van implementatie van risicobeperkende maatregelen en eventuele afwijkingen worden gemonitord. 
(e) Het risico-actieplan wordt onderhouden en aangepast indien nodig. Het senior management is eigenaar van het risico-actieplan.
Aanvulling 3.0:
(f) Organisatie heeft expliciet afgewogen of restrisico's buiten risicobereidheid dienen te worden verzekerd, en als verzekeren relevant wordt geacht, dan is deze verzekering ook afgesloten.</t>
  </si>
  <si>
    <t>(a) Eisen voor logging zijn formeel vastgelegd; de procedures en toegepaste technieken voor het onderhouden, opslaan en beoordelen van logging zijn gedocumenteerd, formeel vastgelegd, en gebaseerd op risico-analyse. 
(b) De procedure is conform business requirements.
(c) Het loggen van ongebruikelijke activiteiten en incorrecte of gebrekkige logging wordt gedocumenteerd, geanalyseerd en opgevolgd met gepaste maatregelen.
Aanvulling 3.0:
(d) Tenminste vindt logging en monitoring plaats van beveiligings-relevante gebeurtenissen van IT-infrastructuur, zoals werkplekken (e.g. XDR), servers, virtualisatie-systemen en netwerkcomponenten.</t>
  </si>
  <si>
    <t>(a) De implementatie en uitvoering van relevante procedures en werkwijzen worden periodiek geëvalueerd en gedocumenteerd. Verbeteringen worden bepaald op basis van deze evaluaties.
Aanvulling 3.0:
(b) Tenminste voor relevante applicaties vindt logging en monitoring plaats van beveiligings-relevante gebeurtenissen.</t>
  </si>
  <si>
    <t>(a) Alle IT-componenten, netwerkapparatuur, diensten en applicaties zijn geïnventariseerd en elk component heeft een beveiligingsrisicobeoordeling gekregen en wordt conform die beoordeling gescand of getest.
(b) Alle IT-componenten die essentieel zijn voor bedrijfsvoering worden (automatisch) opgenomen in de CMDB en real-time gecontroleerd op beveiligingsincidenten, conform bedrijfsbehoeften. 
(c) Red teaming oefeningen worden gepland en periodiek uitgevoerd.
(d) Het proces van security testen, surveillance en monitoring wordt periodiek geëvalueerd.
Aanvulling 3.0:
(e) Dreigingen op het gebied van informatiebeveiliging worden voortdurend in de gaten gehouden door geautomatiseerde detectie- en responstechnologie (bijv. SIEM).</t>
  </si>
  <si>
    <t>(a) Er is anti-malwarebeleid gedefinieerd, gedocumenteerd en gecommuniceerd. 
(b) Medewerkers zijn zich bewust van hun verantwoordelijkheid om zich aan het beleid te houden. 
(c) Geautomatiseerde antivirussoftware is in gebruik en formeel vastgelegd. 
(d) Beveiligingssoftware (versies en patches) wordt centraal gedistribueerd en bevat up-to-date virusdefinities.
(e) Alle (inkomende en uitgaande) e-mail wordt gefilterd op spam en malware. 
(f) Er zijn beveiligingsmaatregelen genomen om het verspreiden van malware te beperken, waaronder isolatie- en/of containmentvoorzieningen.
Aanvulling 3.0:
(g) Het Security Operations Center (SOC) maakt gebruikt van managed detection &amp; response (MDR) oplossingen of diensten om 7x24 uur relevante security monitoring te kunnen uitvoeren (inclusief endpoint protectie).</t>
  </si>
  <si>
    <t>(a) De effectiviteit van het distributieproces, de gebruikelijke evaluatie van nieuwe bedreigingen en het filteren van de e-mails wordt periodiek geëvalueerd.
Aanvulling 3.0:
(b) Extra maatregelen zijn getroffen om back-ups te beschermen tegen malware (ransomware) zodat in alle gevallen volledige recovery van bedrijfskritische gegevens mogelijk is.</t>
  </si>
  <si>
    <t>(a) Er is een duidelijk, gedefinieerd en begrijpelijk proces voor het onderhoud van de IT-infrastructuur, wat onder andere de combinatie omvat van een maintenance window (voor planmatig onderhoud) en meerjarenbegroting (voor gepland onderhoud).
(b) De procesomschrijving is in lijn met Change Management en goedgekeurd door het senior management. 
(c) Het proces ondersteunt de behoeften van essentiële business applicaties, is in lijn met IT- en business strategieën en wordt consequent toegepast. 
(d) De documentatie voor systeemsoftware wordt onderhouden en periodiek geactualiseerd met leveranciersdocumentatie voor alle systemen.
Aanvulling 3.0:
(e) Als onderdeel van Life Cycle Management (LCM) wordt in lijn met de adviezen van de leveranciers onderhoud gepland, ingeroosterd en gecoördineerd. Configuratie items (CI's) die niet meer worden ondersteund door de leveranciers zijn niet meer operationeel mits middels een onderbouwing het restrisico door het senior management tijdelijk is geaccepteerd.</t>
  </si>
  <si>
    <t>(a) Er is een crisismanagementplan dat onderdeel is van het Business Continuïteits Plan (BCP), waardoor de organisatie de essentiële bedrijfsvoering weer kan oppakken, terwijl het crisismanagementteam zich op de crisis richt.
(b) Alle betrokkenen zijn op de hoogte van hun taken en verantwoordelijkheden tijdens een crisissituatie.
(c) Er zijn periodiek crisisoefeningen voor crisismanagementteams.
Aanvulling 3.0:
(d) Bevoegdheden of mandaten in een crisissituatie zijn gedefinieerd en door het senior management goedgekeurd.</t>
  </si>
  <si>
    <t>Het management heeft adequate beheersmaatregelen geïmplementeerd om ervoor te zorgen dat de datamigratie nauwkeurig en volledig verloopt. 
Deze datamigratiecontroles zijn specifiek ontworpen om de integriteit van de gegevens te waarborgen gedurende het gehele datamigratieproces, met inbegrip van situaties waarin datamigratie deel uitmaakt van een aanbesteding. In het geval van een aanbesteding voor bijvoorbeeld nieuwe netwerken, administratieve systemen en andere grote projecten, kan de organisatie die verantwoordelijk is voor de implementatie ook verantwoordelijk zijn met het uitvoeren van de datamigratie.</t>
  </si>
  <si>
    <t>(a) Er zijn geen beheersmaatregelen gedefinieerd met betrekking tot dataconversie en/of -migratie.</t>
  </si>
  <si>
    <t>(a) Er is informeel beleid voor het beveiligen van mobiele apparaten en/of telewerkfaciliteiten. 
(b) Er is een informele procedure voor het aanvragen, goedkeuren, verstrekken en accepteren van mobiele apparaten en/of telewerkfaciliteiten.
(c) Toegang tot een mobiel apparaat wordt alleen verleend na gebruik van een (sterk) wachtwoord. 
(d) Er worden geen bedrijfsgegevens opgeslagen op mobiele apparaten (zero footprint), of anders worden alleen versleutelde gegevens opgeslagen op een mobiel apparaat.</t>
  </si>
  <si>
    <t>(a) Organisatie kan actuele service level real time inzien bij service provider.</t>
  </si>
  <si>
    <t>NBA 3.0 (NL)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</si>
</sst>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1"/>
      <color rgb="FF000000"/>
      <name val="Calibri"/>
      <family val="2"/>
      <charset val="1"/>
    </font>
    <font>
      <b/>
      <sz val="11"/>
      <color rgb="FFFFFFFF"/>
      <name val="Calibri"/>
      <family val="2"/>
      <charset val="1"/>
    </font>
    <font>
      <sz val="9"/>
      <color rgb="FF000000"/>
      <name val="Verdana"/>
      <family val="2"/>
      <charset val="1"/>
    </font>
    <font>
      <sz val="11"/>
      <color rgb="FF000000"/>
      <name val="Arial Narrow"/>
      <family val="2"/>
      <charset val="1"/>
    </font>
    <font>
      <sz val="12"/>
      <color rgb="FF000000"/>
      <name val="Arial Narrow"/>
      <family val="2"/>
      <charset val="1"/>
    </font>
    <font>
      <b/>
      <sz val="12"/>
      <color rgb="FFFFFFFF"/>
      <name val="Arial Narrow"/>
      <family val="2"/>
      <charset val="1"/>
    </font>
    <font>
      <sz val="12"/>
      <color rgb="FFFFFFFF"/>
      <name val="Arial Narrow"/>
      <family val="2"/>
      <charset val="1"/>
    </font>
    <font>
      <b/>
      <sz val="12"/>
      <name val="Arial Narrow"/>
      <family val="2"/>
      <charset val="1"/>
    </font>
    <font>
      <sz val="12"/>
      <name val="Arial Narrow"/>
      <family val="2"/>
      <charset val="1"/>
    </font>
    <font>
      <b/>
      <sz val="11"/>
      <color rgb="FFFFFFFF"/>
      <name val="Arial Narrow"/>
      <family val="2"/>
      <charset val="1"/>
    </font>
    <font>
      <sz val="11"/>
      <color rgb="FF00B0F0"/>
      <name val="Tahoma"/>
      <family val="2"/>
    </font>
    <font>
      <sz val="11"/>
      <color rgb="FF00B0F0"/>
      <name val="Calibri"/>
      <family val="2"/>
      <charset val="1"/>
    </font>
    <font>
      <b/>
      <sz val="11"/>
      <color rgb="FF00B0F0"/>
      <name val="Tahoma"/>
      <family val="2"/>
    </font>
    <font>
      <b/>
      <sz val="12"/>
      <color theme="0"/>
      <name val="Arial"/>
      <family val="2"/>
    </font>
    <font>
      <sz val="20"/>
      <name val="Arial"/>
      <family val="2"/>
    </font>
    <font>
      <sz val="18"/>
      <color theme="0"/>
      <name val="Calibri"/>
      <family val="2"/>
    </font>
    <font>
      <b/>
      <sz val="11"/>
      <color theme="0"/>
      <name val="Calibri"/>
      <family val="2"/>
      <scheme val="minor"/>
    </font>
    <font>
      <sz val="12"/>
      <color theme="1"/>
      <name val="Arial Narrow"/>
      <family val="2"/>
      <charset val="1"/>
    </font>
    <font>
      <sz val="12"/>
      <color theme="1"/>
      <name val="Arial Narrow"/>
      <family val="2"/>
    </font>
    <font>
      <sz val="11"/>
      <color theme="0"/>
      <name val="Calibri"/>
      <family val="2"/>
      <charset val="1"/>
    </font>
    <font>
      <b/>
      <sz val="11"/>
      <color theme="1"/>
      <name val="Calibri"/>
      <family val="2"/>
      <scheme val="minor"/>
    </font>
    <font>
      <i/>
      <sz val="11"/>
      <color theme="1"/>
      <name val="Calibri"/>
      <family val="2"/>
      <scheme val="minor"/>
    </font>
    <font>
      <strike/>
      <sz val="11"/>
      <color theme="1"/>
      <name val="Calibri"/>
      <family val="2"/>
      <scheme val="minor"/>
    </font>
    <font>
      <b/>
      <strike/>
      <sz val="11"/>
      <color theme="0"/>
      <name val="Calibri"/>
      <family val="2"/>
      <scheme val="minor"/>
    </font>
    <font>
      <strike/>
      <sz val="11"/>
      <color rgb="FF000000"/>
      <name val="Calibri"/>
      <family val="2"/>
    </font>
    <font>
      <b/>
      <sz val="12"/>
      <color rgb="FF0070C0"/>
      <name val="Calibri"/>
      <family val="2"/>
      <scheme val="minor"/>
    </font>
    <font>
      <b/>
      <sz val="14"/>
      <color rgb="FF0070C0"/>
      <name val="Calibri"/>
      <family val="2"/>
      <scheme val="minor"/>
    </font>
    <font>
      <i/>
      <sz val="11"/>
      <color rgb="FF000000"/>
      <name val="Calibri"/>
      <family val="2"/>
    </font>
    <font>
      <b/>
      <strike/>
      <sz val="12"/>
      <color rgb="FF0070C0"/>
      <name val="Calibri"/>
      <family val="2"/>
      <scheme val="minor"/>
    </font>
    <font>
      <sz val="8"/>
      <name val="Calibri"/>
      <family val="2"/>
      <charset val="1"/>
    </font>
    <font>
      <sz val="12"/>
      <name val="Arial Narrow"/>
      <family val="2"/>
    </font>
    <font>
      <b/>
      <sz val="11"/>
      <color rgb="FF000000"/>
      <name val="Calibri"/>
      <family val="2"/>
    </font>
    <font>
      <b/>
      <sz val="12"/>
      <color theme="0"/>
      <name val="Arial Narrow"/>
      <family val="2"/>
      <charset val="1"/>
    </font>
    <font>
      <b/>
      <sz val="11"/>
      <color theme="0"/>
      <name val="Calibri"/>
      <family val="2"/>
    </font>
    <font>
      <b/>
      <strike/>
      <sz val="11"/>
      <color theme="0"/>
      <name val="Calibri"/>
      <family val="2"/>
    </font>
    <font>
      <b/>
      <sz val="11"/>
      <color theme="0"/>
      <name val="Arial"/>
      <family val="2"/>
    </font>
    <font>
      <b/>
      <sz val="11"/>
      <color rgb="FF000000"/>
      <name val="Arial Narrow"/>
      <family val="2"/>
    </font>
    <font>
      <strike/>
      <sz val="11"/>
      <color rgb="FF000000"/>
      <name val="Calibri"/>
      <family val="2"/>
      <charset val="1"/>
    </font>
    <font>
      <strike/>
      <sz val="12"/>
      <color theme="1"/>
      <name val="Arial Narrow"/>
      <family val="2"/>
    </font>
    <font>
      <b/>
      <sz val="11"/>
      <color theme="1"/>
      <name val="Calibri"/>
      <family val="2"/>
      <charset val="1"/>
    </font>
    <font>
      <b/>
      <sz val="16"/>
      <color theme="1"/>
      <name val="Calibri"/>
      <family val="2"/>
      <charset val="1"/>
    </font>
    <font>
      <b/>
      <sz val="11"/>
      <name val="Calibri"/>
      <family val="2"/>
      <charset val="1"/>
    </font>
    <font>
      <sz val="11"/>
      <name val="Calibri"/>
      <family val="2"/>
      <scheme val="minor"/>
    </font>
    <font>
      <sz val="12"/>
      <name val="Calibri"/>
      <family val="2"/>
      <scheme val="minor"/>
    </font>
    <font>
      <sz val="14"/>
      <name val="Calibri"/>
      <family val="2"/>
      <scheme val="minor"/>
    </font>
  </fonts>
  <fills count="35">
    <fill>
      <patternFill patternType="none"/>
    </fill>
    <fill>
      <patternFill patternType="gray125"/>
    </fill>
    <fill>
      <patternFill patternType="solid">
        <fgColor rgb="FFA5A5A5"/>
        <bgColor rgb="FF9999FF"/>
      </patternFill>
    </fill>
    <fill>
      <patternFill patternType="solid">
        <fgColor rgb="FF31859C"/>
        <bgColor rgb="FF008080"/>
      </patternFill>
    </fill>
    <fill>
      <patternFill patternType="solid">
        <fgColor rgb="FFDDD9C3"/>
        <bgColor rgb="FFF2DCDB"/>
      </patternFill>
    </fill>
    <fill>
      <patternFill patternType="solid">
        <fgColor rgb="FFFFFFFF"/>
        <bgColor rgb="FFF2F2F2"/>
      </patternFill>
    </fill>
    <fill>
      <patternFill patternType="solid">
        <fgColor rgb="FFC6D9F1"/>
        <bgColor rgb="FFE6E0EC"/>
      </patternFill>
    </fill>
    <fill>
      <patternFill patternType="solid">
        <fgColor rgb="FFF2DCDB"/>
        <bgColor rgb="FFE6E0EC"/>
      </patternFill>
    </fill>
    <fill>
      <patternFill patternType="solid">
        <fgColor rgb="FFEBF1DE"/>
        <bgColor rgb="FFF2F2F2"/>
      </patternFill>
    </fill>
    <fill>
      <patternFill patternType="solid">
        <fgColor rgb="FFE6E0EC"/>
        <bgColor rgb="FFF2DCDB"/>
      </patternFill>
    </fill>
    <fill>
      <patternFill patternType="solid">
        <fgColor rgb="FFDBEEF4"/>
        <bgColor rgb="FFEBF1DE"/>
      </patternFill>
    </fill>
    <fill>
      <patternFill patternType="solid">
        <fgColor rgb="FFFDEADA"/>
        <bgColor rgb="FFEBF1DE"/>
      </patternFill>
    </fill>
    <fill>
      <patternFill patternType="solid">
        <fgColor rgb="FFF2F2F2"/>
        <bgColor rgb="FFEBF1DE"/>
      </patternFill>
    </fill>
    <fill>
      <patternFill patternType="solid">
        <fgColor rgb="FF4BACC6"/>
        <bgColor rgb="FF31859C"/>
      </patternFill>
    </fill>
    <fill>
      <patternFill patternType="solid">
        <fgColor rgb="FF31859B"/>
        <bgColor rgb="FF31859B"/>
      </patternFill>
    </fill>
    <fill>
      <patternFill patternType="solid">
        <fgColor rgb="FF4BACC6"/>
        <bgColor rgb="FF4BACC6"/>
      </patternFill>
    </fill>
    <fill>
      <patternFill patternType="solid">
        <fgColor theme="4"/>
        <bgColor indexed="64"/>
      </patternFill>
    </fill>
    <fill>
      <patternFill patternType="solid">
        <fgColor rgb="FF00B0F0"/>
        <bgColor indexed="64"/>
      </patternFill>
    </fill>
    <fill>
      <patternFill patternType="solid">
        <fgColor rgb="FF4AACC6"/>
        <bgColor rgb="FF31859C"/>
      </patternFill>
    </fill>
    <fill>
      <patternFill patternType="solid">
        <fgColor rgb="FFFF0000"/>
        <bgColor indexed="64"/>
      </patternFill>
    </fill>
    <fill>
      <patternFill patternType="solid">
        <fgColor rgb="FF00B050"/>
        <bgColor indexed="64"/>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FFC000"/>
        <bgColor indexed="64"/>
      </patternFill>
    </fill>
    <fill>
      <patternFill patternType="solid">
        <fgColor rgb="FF92D050"/>
        <bgColor indexed="64"/>
      </patternFill>
    </fill>
    <fill>
      <patternFill patternType="solid">
        <fgColor rgb="FFC00000"/>
        <bgColor indexed="64"/>
      </patternFill>
    </fill>
    <fill>
      <patternFill patternType="solid">
        <fgColor theme="0" tint="-0.249977111117893"/>
        <bgColor indexed="64"/>
      </patternFill>
    </fill>
    <fill>
      <patternFill patternType="solid">
        <fgColor rgb="FFFF0000"/>
        <bgColor rgb="FF008080"/>
      </patternFill>
    </fill>
    <fill>
      <patternFill patternType="solid">
        <fgColor rgb="FFFFC000"/>
        <bgColor rgb="FF008080"/>
      </patternFill>
    </fill>
    <fill>
      <patternFill patternType="solid">
        <fgColor rgb="FF92D050"/>
        <bgColor rgb="FF008080"/>
      </patternFill>
    </fill>
    <fill>
      <patternFill patternType="solid">
        <fgColor rgb="FF00B050"/>
        <bgColor rgb="FF008080"/>
      </patternFill>
    </fill>
    <fill>
      <patternFill patternType="solid">
        <fgColor rgb="FF0070C0"/>
        <bgColor rgb="FF008080"/>
      </patternFill>
    </fill>
    <fill>
      <patternFill patternType="solid">
        <fgColor theme="4" tint="0.79998168889431442"/>
        <bgColor indexed="64"/>
      </patternFill>
    </fill>
    <fill>
      <patternFill patternType="solid">
        <fgColor theme="4" tint="0.79998168889431442"/>
        <bgColor theme="4" tint="0.79998168889431442"/>
      </patternFill>
    </fill>
  </fills>
  <borders count="34">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rgb="FF000000"/>
      </left>
      <right style="thin">
        <color rgb="FF000000"/>
      </right>
      <top/>
      <bottom style="thin">
        <color rgb="FF000000"/>
      </bottom>
      <diagonal/>
    </border>
    <border>
      <left style="thin">
        <color auto="1"/>
      </left>
      <right style="medium">
        <color indexed="64"/>
      </right>
      <top style="thin">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indexed="64"/>
      </right>
      <top/>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1" applyProtection="0"/>
    <xf numFmtId="0" fontId="2" fillId="0" borderId="0"/>
  </cellStyleXfs>
  <cellXfs count="159">
    <xf numFmtId="0" fontId="0" fillId="0" borderId="0" xfId="0"/>
    <xf numFmtId="0" fontId="0" fillId="0" borderId="0" xfId="0" applyAlignment="1">
      <alignment vertical="top"/>
    </xf>
    <xf numFmtId="0" fontId="7" fillId="5" borderId="2" xfId="0" applyFont="1" applyFill="1" applyBorder="1" applyAlignment="1">
      <alignment horizontal="left" vertical="top" wrapText="1"/>
    </xf>
    <xf numFmtId="0" fontId="5" fillId="3" borderId="3" xfId="0" applyFont="1" applyFill="1" applyBorder="1" applyAlignment="1">
      <alignment horizontal="center" vertical="center" wrapText="1"/>
    </xf>
    <xf numFmtId="0" fontId="3" fillId="0" borderId="0" xfId="0" applyFont="1" applyAlignment="1">
      <alignment horizontal="center" vertical="center"/>
    </xf>
    <xf numFmtId="0" fontId="8" fillId="0" borderId="2" xfId="0" applyFont="1" applyBorder="1" applyAlignment="1">
      <alignment horizontal="left" vertical="top" wrapText="1"/>
    </xf>
    <xf numFmtId="0" fontId="17" fillId="0" borderId="2" xfId="0" applyFont="1" applyBorder="1" applyAlignment="1">
      <alignment horizontal="left" vertical="top" wrapText="1"/>
    </xf>
    <xf numFmtId="0" fontId="3" fillId="0" borderId="0" xfId="0" applyFont="1" applyAlignment="1">
      <alignment horizontal="left" vertical="top"/>
    </xf>
    <xf numFmtId="0" fontId="3" fillId="0" borderId="2" xfId="0" applyFont="1" applyBorder="1" applyAlignment="1">
      <alignment horizontal="left" vertical="top"/>
    </xf>
    <xf numFmtId="0" fontId="9" fillId="13" borderId="7" xfId="0" applyFont="1" applyFill="1" applyBorder="1" applyAlignment="1">
      <alignment horizontal="left" vertical="top" wrapText="1"/>
    </xf>
    <xf numFmtId="0" fontId="5" fillId="13" borderId="8" xfId="0" applyFont="1" applyFill="1" applyBorder="1" applyAlignment="1">
      <alignment horizontal="left" vertical="top" wrapText="1"/>
    </xf>
    <xf numFmtId="0" fontId="5" fillId="18" borderId="8" xfId="0" applyFont="1" applyFill="1" applyBorder="1" applyAlignment="1">
      <alignment horizontal="left" vertical="top" wrapText="1"/>
    </xf>
    <xf numFmtId="0" fontId="9" fillId="13" borderId="8" xfId="0" applyFont="1" applyFill="1" applyBorder="1" applyAlignment="1">
      <alignment horizontal="left" vertical="top" wrapText="1"/>
    </xf>
    <xf numFmtId="0" fontId="12" fillId="15" borderId="9" xfId="0" applyFont="1" applyFill="1" applyBorder="1" applyAlignment="1">
      <alignment vertical="top" wrapText="1"/>
    </xf>
    <xf numFmtId="0" fontId="3" fillId="0" borderId="0" xfId="0" applyFont="1"/>
    <xf numFmtId="0" fontId="4" fillId="0" borderId="0" xfId="0" applyFont="1" applyAlignment="1">
      <alignment horizontal="center"/>
    </xf>
    <xf numFmtId="0" fontId="4" fillId="0" borderId="0" xfId="0" applyFont="1"/>
    <xf numFmtId="0" fontId="3" fillId="0" borderId="0" xfId="0" applyFont="1" applyAlignment="1">
      <alignment wrapText="1"/>
    </xf>
    <xf numFmtId="0" fontId="10" fillId="0" borderId="0" xfId="0" applyFont="1" applyAlignment="1">
      <alignment vertical="top" wrapText="1"/>
    </xf>
    <xf numFmtId="0" fontId="11" fillId="0" borderId="0" xfId="0" applyFont="1"/>
    <xf numFmtId="0" fontId="20" fillId="0" borderId="2" xfId="0" applyFont="1" applyBorder="1" applyAlignment="1">
      <alignment horizontal="left" wrapText="1"/>
    </xf>
    <xf numFmtId="0" fontId="0" fillId="0" borderId="2" xfId="0" applyBorder="1" applyAlignment="1">
      <alignment horizontal="left"/>
    </xf>
    <xf numFmtId="0" fontId="20" fillId="0" borderId="2" xfId="0" applyFont="1" applyBorder="1" applyAlignment="1">
      <alignment horizontal="left"/>
    </xf>
    <xf numFmtId="0" fontId="0" fillId="0" borderId="2" xfId="0" applyBorder="1" applyAlignment="1">
      <alignment vertical="top" wrapText="1"/>
    </xf>
    <xf numFmtId="0" fontId="0" fillId="0" borderId="2" xfId="0" applyBorder="1" applyAlignment="1">
      <alignment vertical="top"/>
    </xf>
    <xf numFmtId="0" fontId="26" fillId="0" borderId="2" xfId="0" applyFont="1" applyBorder="1" applyAlignment="1">
      <alignment vertical="top" wrapText="1"/>
    </xf>
    <xf numFmtId="0" fontId="25" fillId="0" borderId="2" xfId="0" applyFont="1" applyBorder="1" applyAlignment="1">
      <alignment vertical="top" wrapText="1"/>
    </xf>
    <xf numFmtId="0" fontId="27" fillId="0" borderId="2" xfId="0" applyFont="1" applyBorder="1" applyAlignment="1">
      <alignment vertical="top" wrapText="1"/>
    </xf>
    <xf numFmtId="0" fontId="21" fillId="0" borderId="2" xfId="0" applyFont="1" applyBorder="1" applyAlignment="1">
      <alignment vertical="top" wrapText="1"/>
    </xf>
    <xf numFmtId="0" fontId="28" fillId="0" borderId="2" xfId="0" applyFont="1" applyBorder="1" applyAlignment="1">
      <alignment vertical="top" wrapText="1"/>
    </xf>
    <xf numFmtId="0" fontId="24" fillId="0" borderId="2" xfId="0" applyFont="1" applyBorder="1" applyAlignment="1">
      <alignment vertical="top" wrapText="1"/>
    </xf>
    <xf numFmtId="0" fontId="18" fillId="0" borderId="0" xfId="0" applyFont="1" applyAlignment="1">
      <alignment horizontal="center" vertical="top"/>
    </xf>
    <xf numFmtId="0" fontId="0" fillId="0" borderId="0" xfId="0" applyAlignment="1">
      <alignment horizontal="center" vertical="top"/>
    </xf>
    <xf numFmtId="0" fontId="30" fillId="5" borderId="2" xfId="0" applyFont="1" applyFill="1" applyBorder="1" applyAlignment="1">
      <alignment horizontal="left" vertical="top" wrapText="1"/>
    </xf>
    <xf numFmtId="0" fontId="0" fillId="0" borderId="2" xfId="0" applyBorder="1" applyAlignment="1">
      <alignment horizontal="center" vertical="top"/>
    </xf>
    <xf numFmtId="0" fontId="18" fillId="0" borderId="2" xfId="0" applyFont="1" applyBorder="1" applyAlignment="1">
      <alignment horizontal="center" vertical="top"/>
    </xf>
    <xf numFmtId="0" fontId="22" fillId="0" borderId="2" xfId="0" applyFont="1" applyBorder="1" applyAlignment="1">
      <alignment vertical="top"/>
    </xf>
    <xf numFmtId="0" fontId="22" fillId="0" borderId="2" xfId="0" applyFont="1" applyBorder="1" applyAlignment="1">
      <alignment vertical="top" wrapText="1"/>
    </xf>
    <xf numFmtId="0" fontId="31" fillId="0" borderId="0" xfId="0" applyFont="1" applyAlignment="1">
      <alignment vertical="top"/>
    </xf>
    <xf numFmtId="0" fontId="16" fillId="19" borderId="2" xfId="0" applyFont="1" applyFill="1" applyBorder="1" applyAlignment="1">
      <alignment horizontal="left" vertical="top"/>
    </xf>
    <xf numFmtId="0" fontId="20" fillId="0" borderId="2" xfId="0" applyFont="1" applyBorder="1" applyAlignment="1">
      <alignment horizontal="left" vertical="top" wrapText="1"/>
    </xf>
    <xf numFmtId="0" fontId="16" fillId="25" borderId="2" xfId="0" applyFont="1" applyFill="1" applyBorder="1" applyAlignment="1">
      <alignment horizontal="left" vertical="top"/>
    </xf>
    <xf numFmtId="0" fontId="33" fillId="20" borderId="2" xfId="0" applyFont="1" applyFill="1" applyBorder="1" applyAlignment="1">
      <alignment horizontal="left" vertical="top"/>
    </xf>
    <xf numFmtId="0" fontId="16" fillId="24" borderId="2" xfId="0" applyFont="1" applyFill="1" applyBorder="1" applyAlignment="1">
      <alignment horizontal="left" vertical="top"/>
    </xf>
    <xf numFmtId="0" fontId="16" fillId="23" borderId="2" xfId="0" applyFont="1" applyFill="1" applyBorder="1" applyAlignment="1">
      <alignment horizontal="left" vertical="top"/>
    </xf>
    <xf numFmtId="0" fontId="16" fillId="22" borderId="2" xfId="0" applyFont="1" applyFill="1" applyBorder="1" applyAlignment="1">
      <alignment horizontal="left" vertical="top" wrapText="1"/>
    </xf>
    <xf numFmtId="0" fontId="16" fillId="21" borderId="2" xfId="0" applyFont="1" applyFill="1" applyBorder="1" applyAlignment="1">
      <alignment horizontal="left" vertical="top" wrapText="1"/>
    </xf>
    <xf numFmtId="0" fontId="16" fillId="26" borderId="2" xfId="0" applyFont="1" applyFill="1" applyBorder="1" applyAlignment="1">
      <alignment horizontal="left" vertical="top"/>
    </xf>
    <xf numFmtId="0" fontId="23" fillId="21" borderId="2" xfId="0" applyFont="1" applyFill="1" applyBorder="1" applyAlignment="1">
      <alignment horizontal="left" vertical="top" wrapText="1"/>
    </xf>
    <xf numFmtId="0" fontId="23" fillId="26" borderId="2" xfId="0" applyFont="1" applyFill="1" applyBorder="1" applyAlignment="1">
      <alignment horizontal="left" vertical="top"/>
    </xf>
    <xf numFmtId="0" fontId="33" fillId="17" borderId="2" xfId="0" applyFont="1" applyFill="1" applyBorder="1" applyAlignment="1">
      <alignment horizontal="left" vertical="top" wrapText="1"/>
    </xf>
    <xf numFmtId="0" fontId="33" fillId="27" borderId="2" xfId="0" applyFont="1" applyFill="1" applyBorder="1" applyAlignment="1">
      <alignment horizontal="left" vertical="top"/>
    </xf>
    <xf numFmtId="0" fontId="34" fillId="17" borderId="2" xfId="0" applyFont="1" applyFill="1" applyBorder="1" applyAlignment="1">
      <alignment horizontal="left" vertical="top" wrapText="1"/>
    </xf>
    <xf numFmtId="0" fontId="33" fillId="0" borderId="0" xfId="0" applyFont="1" applyAlignment="1">
      <alignment horizontal="left" vertical="top"/>
    </xf>
    <xf numFmtId="0" fontId="32" fillId="29" borderId="2" xfId="0" applyFont="1" applyFill="1" applyBorder="1" applyAlignment="1">
      <alignment horizontal="center" vertical="center" wrapText="1"/>
    </xf>
    <xf numFmtId="0" fontId="32" fillId="30" borderId="2" xfId="0" applyFont="1" applyFill="1" applyBorder="1" applyAlignment="1">
      <alignment horizontal="center" vertical="center" wrapText="1"/>
    </xf>
    <xf numFmtId="0" fontId="32" fillId="31" borderId="2" xfId="0" applyFont="1" applyFill="1" applyBorder="1" applyAlignment="1">
      <alignment horizontal="center" vertical="center" wrapText="1"/>
    </xf>
    <xf numFmtId="0" fontId="32" fillId="32" borderId="2"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5" borderId="4" xfId="0" applyFont="1" applyFill="1" applyBorder="1" applyAlignment="1">
      <alignment horizontal="left" vertical="top" wrapText="1"/>
    </xf>
    <xf numFmtId="0" fontId="30" fillId="5" borderId="4" xfId="0" applyFont="1" applyFill="1" applyBorder="1" applyAlignment="1">
      <alignment horizontal="left" vertical="top" wrapText="1"/>
    </xf>
    <xf numFmtId="0" fontId="14" fillId="0" borderId="4" xfId="0" applyFont="1" applyBorder="1" applyAlignment="1" applyProtection="1">
      <alignment horizontal="center" vertical="center" wrapText="1"/>
      <protection locked="0"/>
    </xf>
    <xf numFmtId="0" fontId="5" fillId="3" borderId="16" xfId="0" applyFont="1" applyFill="1" applyBorder="1" applyAlignment="1">
      <alignment vertical="center" wrapText="1"/>
    </xf>
    <xf numFmtId="0" fontId="5" fillId="3" borderId="5" xfId="0" applyFont="1" applyFill="1" applyBorder="1" applyAlignment="1">
      <alignment vertical="center" wrapText="1"/>
    </xf>
    <xf numFmtId="0" fontId="32" fillId="28" borderId="17" xfId="0" applyFont="1" applyFill="1" applyBorder="1" applyAlignment="1">
      <alignment horizontal="center" vertical="center" wrapText="1"/>
    </xf>
    <xf numFmtId="0" fontId="13" fillId="14" borderId="18"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35" fillId="14" borderId="2" xfId="0" applyFont="1" applyFill="1" applyBorder="1" applyAlignment="1">
      <alignment horizontal="center" vertical="center" wrapText="1"/>
    </xf>
    <xf numFmtId="0" fontId="31" fillId="0" borderId="0" xfId="0" applyFont="1" applyAlignment="1">
      <alignment vertical="top" wrapText="1"/>
    </xf>
    <xf numFmtId="0" fontId="0" fillId="0" borderId="0" xfId="0" applyAlignment="1">
      <alignment vertical="top" wrapText="1"/>
    </xf>
    <xf numFmtId="0" fontId="3" fillId="0" borderId="3" xfId="0" applyFont="1" applyBorder="1" applyAlignment="1">
      <alignment horizontal="left" vertical="top"/>
    </xf>
    <xf numFmtId="0" fontId="0" fillId="0" borderId="0" xfId="0" pivotButton="1"/>
    <xf numFmtId="0" fontId="0" fillId="0" borderId="0" xfId="0" applyAlignment="1">
      <alignment horizontal="left"/>
    </xf>
    <xf numFmtId="164" fontId="0" fillId="0" borderId="0" xfId="0" applyNumberFormat="1"/>
    <xf numFmtId="0" fontId="19" fillId="0" borderId="0" xfId="0" applyFont="1" applyAlignment="1">
      <alignment vertical="top" wrapText="1"/>
    </xf>
    <xf numFmtId="49" fontId="0" fillId="0" borderId="0" xfId="0" applyNumberFormat="1" applyAlignment="1">
      <alignment vertical="top" wrapText="1"/>
    </xf>
    <xf numFmtId="0" fontId="36" fillId="0" borderId="0" xfId="0" applyFont="1" applyAlignment="1">
      <alignment horizontal="center" vertical="center"/>
    </xf>
    <xf numFmtId="2" fontId="0" fillId="0" borderId="0" xfId="0" applyNumberFormat="1"/>
    <xf numFmtId="0" fontId="37" fillId="0" borderId="2" xfId="0" applyFont="1" applyBorder="1" applyAlignment="1">
      <alignment horizontal="center" vertical="top"/>
    </xf>
    <xf numFmtId="0" fontId="38" fillId="0" borderId="2" xfId="0" applyFont="1" applyBorder="1" applyAlignment="1">
      <alignment horizontal="center" vertical="top"/>
    </xf>
    <xf numFmtId="0" fontId="37" fillId="0" borderId="2" xfId="0" applyFont="1" applyBorder="1" applyAlignment="1">
      <alignment vertical="top"/>
    </xf>
    <xf numFmtId="0" fontId="37" fillId="0" borderId="2" xfId="0" applyFont="1" applyBorder="1" applyAlignment="1">
      <alignment vertical="top" wrapText="1"/>
    </xf>
    <xf numFmtId="0" fontId="23" fillId="19" borderId="2" xfId="0" applyFont="1" applyFill="1" applyBorder="1" applyAlignment="1">
      <alignment horizontal="left" vertical="top"/>
    </xf>
    <xf numFmtId="0" fontId="23" fillId="24" borderId="2" xfId="0" applyFont="1" applyFill="1" applyBorder="1" applyAlignment="1">
      <alignment horizontal="left" vertical="top"/>
    </xf>
    <xf numFmtId="0" fontId="23" fillId="25" borderId="2" xfId="0" applyFont="1" applyFill="1" applyBorder="1" applyAlignment="1">
      <alignment horizontal="left" vertical="top"/>
    </xf>
    <xf numFmtId="0" fontId="34" fillId="20" borderId="2" xfId="0" applyFont="1" applyFill="1" applyBorder="1" applyAlignment="1">
      <alignment horizontal="left" vertical="top"/>
    </xf>
    <xf numFmtId="0" fontId="23" fillId="23" borderId="2" xfId="0" applyFont="1" applyFill="1" applyBorder="1" applyAlignment="1">
      <alignment horizontal="left" vertical="top"/>
    </xf>
    <xf numFmtId="0" fontId="34" fillId="27" borderId="2" xfId="0" applyFont="1" applyFill="1" applyBorder="1" applyAlignment="1">
      <alignment horizontal="left" vertical="top"/>
    </xf>
    <xf numFmtId="0" fontId="0" fillId="0" borderId="2" xfId="0" applyBorder="1"/>
    <xf numFmtId="0" fontId="0" fillId="0" borderId="13" xfId="0" applyBorder="1" applyAlignment="1">
      <alignment horizontal="left" vertical="center" indent="1"/>
    </xf>
    <xf numFmtId="0" fontId="0" fillId="0" borderId="0" xfId="0" applyAlignment="1">
      <alignment vertical="center"/>
    </xf>
    <xf numFmtId="0" fontId="40" fillId="33" borderId="14" xfId="0" applyFont="1" applyFill="1" applyBorder="1" applyAlignment="1">
      <alignment horizontal="left" vertical="center"/>
    </xf>
    <xf numFmtId="2" fontId="40" fillId="33" borderId="20" xfId="0" applyNumberFormat="1" applyFont="1" applyFill="1" applyBorder="1" applyAlignment="1">
      <alignment horizontal="center" vertical="center"/>
    </xf>
    <xf numFmtId="0" fontId="0" fillId="0" borderId="20" xfId="0" applyBorder="1" applyAlignment="1">
      <alignment vertical="center"/>
    </xf>
    <xf numFmtId="0" fontId="42" fillId="0" borderId="2" xfId="0" applyFont="1" applyBorder="1" applyAlignment="1" applyProtection="1">
      <alignment horizontal="center" vertical="center" wrapText="1"/>
      <protection locked="0"/>
    </xf>
    <xf numFmtId="0" fontId="43" fillId="0" borderId="2" xfId="0" applyFont="1" applyBorder="1" applyAlignment="1" applyProtection="1">
      <alignment horizontal="center" vertical="center" wrapText="1"/>
      <protection locked="0"/>
    </xf>
    <xf numFmtId="164" fontId="42" fillId="0" borderId="10" xfId="0" applyNumberFormat="1" applyFont="1" applyBorder="1" applyAlignment="1">
      <alignment horizontal="right"/>
    </xf>
    <xf numFmtId="164" fontId="42" fillId="0" borderId="15" xfId="0" applyNumberFormat="1" applyFont="1" applyBorder="1" applyAlignment="1">
      <alignment horizontal="right"/>
    </xf>
    <xf numFmtId="0" fontId="0" fillId="0" borderId="21" xfId="0" applyBorder="1"/>
    <xf numFmtId="0" fontId="0" fillId="0" borderId="22" xfId="0" applyBorder="1"/>
    <xf numFmtId="0" fontId="0" fillId="0" borderId="23" xfId="0" applyBorder="1"/>
    <xf numFmtId="0" fontId="0" fillId="0" borderId="24" xfId="0" applyBorder="1" applyAlignment="1">
      <alignment vertical="center"/>
    </xf>
    <xf numFmtId="0" fontId="0" fillId="0" borderId="25" xfId="0" applyBorder="1" applyAlignment="1">
      <alignment vertical="center"/>
    </xf>
    <xf numFmtId="164" fontId="44" fillId="0" borderId="15" xfId="0" applyNumberFormat="1" applyFont="1" applyBorder="1" applyAlignment="1">
      <alignment horizontal="right"/>
    </xf>
    <xf numFmtId="0" fontId="39" fillId="34" borderId="26" xfId="0" applyFont="1" applyFill="1" applyBorder="1"/>
    <xf numFmtId="0" fontId="41" fillId="34" borderId="27" xfId="0" applyFont="1" applyFill="1" applyBorder="1" applyAlignment="1">
      <alignment horizontal="center"/>
    </xf>
    <xf numFmtId="0" fontId="33" fillId="19" borderId="27" xfId="0" applyFont="1" applyFill="1" applyBorder="1" applyAlignment="1">
      <alignment horizontal="center"/>
    </xf>
    <xf numFmtId="0" fontId="33" fillId="24" borderId="27" xfId="0" applyFont="1" applyFill="1" applyBorder="1" applyAlignment="1">
      <alignment horizontal="center"/>
    </xf>
    <xf numFmtId="0" fontId="33" fillId="25" borderId="27" xfId="0" applyFont="1" applyFill="1" applyBorder="1" applyAlignment="1">
      <alignment horizontal="center"/>
    </xf>
    <xf numFmtId="0" fontId="33" fillId="20" borderId="27" xfId="0" applyFont="1" applyFill="1" applyBorder="1" applyAlignment="1">
      <alignment horizontal="center"/>
    </xf>
    <xf numFmtId="0" fontId="33" fillId="23" borderId="27" xfId="0" applyFont="1" applyFill="1" applyBorder="1" applyAlignment="1">
      <alignment horizontal="center"/>
    </xf>
    <xf numFmtId="0" fontId="41" fillId="34" borderId="28" xfId="0" applyFont="1" applyFill="1" applyBorder="1" applyAlignment="1">
      <alignment horizontal="center"/>
    </xf>
    <xf numFmtId="0" fontId="40" fillId="0" borderId="12" xfId="0" applyFont="1" applyBorder="1" applyAlignment="1">
      <alignment horizontal="left" vertical="center"/>
    </xf>
    <xf numFmtId="164" fontId="40" fillId="0" borderId="19" xfId="0" applyNumberFormat="1" applyFont="1" applyBorder="1" applyAlignment="1">
      <alignment horizontal="center" vertical="center"/>
    </xf>
    <xf numFmtId="0" fontId="0" fillId="0" borderId="19" xfId="0" applyBorder="1"/>
    <xf numFmtId="164" fontId="44" fillId="0" borderId="11" xfId="0" applyNumberFormat="1" applyFont="1" applyBorder="1" applyAlignment="1">
      <alignment horizontal="right"/>
    </xf>
    <xf numFmtId="0" fontId="0" fillId="0" borderId="14" xfId="0" applyBorder="1" applyAlignment="1">
      <alignment horizontal="left" vertical="center" indent="1"/>
    </xf>
    <xf numFmtId="0" fontId="42" fillId="0" borderId="20" xfId="0" applyFont="1" applyBorder="1" applyAlignment="1" applyProtection="1">
      <alignment horizontal="center" vertical="center" wrapText="1"/>
      <protection locked="0"/>
    </xf>
    <xf numFmtId="0" fontId="0" fillId="0" borderId="20" xfId="0" applyBorder="1"/>
    <xf numFmtId="0" fontId="0" fillId="0" borderId="29" xfId="0" applyBorder="1" applyAlignment="1">
      <alignment horizontal="left" vertical="center" indent="1"/>
    </xf>
    <xf numFmtId="0" fontId="0" fillId="0" borderId="5" xfId="0" applyBorder="1" applyAlignment="1">
      <alignment horizontal="center" vertical="center"/>
    </xf>
    <xf numFmtId="0" fontId="0" fillId="0" borderId="5" xfId="0" applyBorder="1"/>
    <xf numFmtId="164" fontId="42" fillId="0" borderId="30" xfId="0" applyNumberFormat="1" applyFont="1" applyBorder="1" applyAlignment="1">
      <alignment horizontal="right"/>
    </xf>
    <xf numFmtId="0" fontId="0" fillId="0" borderId="2" xfId="0" applyFill="1" applyBorder="1" applyAlignment="1">
      <alignment vertical="top" wrapText="1"/>
    </xf>
    <xf numFmtId="0" fontId="7" fillId="4"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7" fillId="10" borderId="5"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11" borderId="3" xfId="0" applyFont="1" applyFill="1" applyBorder="1" applyAlignment="1">
      <alignment vertical="center" wrapText="1"/>
    </xf>
    <xf numFmtId="0" fontId="7" fillId="11" borderId="5" xfId="0" applyFont="1" applyFill="1" applyBorder="1" applyAlignment="1">
      <alignment vertical="center" wrapText="1"/>
    </xf>
    <xf numFmtId="0" fontId="7" fillId="11" borderId="4" xfId="0" applyFont="1" applyFill="1" applyBorder="1" applyAlignment="1">
      <alignment vertical="center" wrapText="1"/>
    </xf>
    <xf numFmtId="0" fontId="7" fillId="11" borderId="3"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7" fillId="12" borderId="3"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0" fillId="33" borderId="31" xfId="0" applyFill="1" applyBorder="1" applyAlignment="1">
      <alignment horizontal="center" vertical="center"/>
    </xf>
    <xf numFmtId="0" fontId="0" fillId="33" borderId="32" xfId="0" applyFill="1" applyBorder="1" applyAlignment="1">
      <alignment horizontal="center" vertical="center"/>
    </xf>
    <xf numFmtId="0" fontId="0" fillId="33" borderId="33" xfId="0" applyFill="1" applyBorder="1" applyAlignment="1">
      <alignment horizontal="center" vertical="center"/>
    </xf>
    <xf numFmtId="0" fontId="15" fillId="16" borderId="31" xfId="0" applyFont="1" applyFill="1" applyBorder="1" applyAlignment="1">
      <alignment horizontal="center"/>
    </xf>
    <xf numFmtId="0" fontId="15" fillId="16" borderId="32" xfId="0" applyFont="1" applyFill="1" applyBorder="1" applyAlignment="1">
      <alignment horizontal="center"/>
    </xf>
    <xf numFmtId="0" fontId="15" fillId="16" borderId="33" xfId="0" applyFont="1" applyFill="1" applyBorder="1" applyAlignment="1">
      <alignment horizontal="center"/>
    </xf>
    <xf numFmtId="0" fontId="15" fillId="16" borderId="31" xfId="0" applyFont="1" applyFill="1" applyBorder="1" applyAlignment="1">
      <alignment horizontal="left" vertical="center"/>
    </xf>
    <xf numFmtId="0" fontId="15" fillId="16" borderId="32" xfId="0" applyFont="1" applyFill="1" applyBorder="1" applyAlignment="1">
      <alignment horizontal="left" vertical="center"/>
    </xf>
    <xf numFmtId="0" fontId="15" fillId="16" borderId="33" xfId="0" applyFont="1" applyFill="1" applyBorder="1" applyAlignment="1">
      <alignment horizontal="left" vertical="center"/>
    </xf>
  </cellXfs>
  <cellStyles count="3">
    <cellStyle name="Check Cell 2" xfId="1" xr:uid="{00000000-0005-0000-0000-000006000000}"/>
    <cellStyle name="Normal 2" xfId="2" xr:uid="{00000000-0005-0000-0000-000007000000}"/>
    <cellStyle name="Standaard" xfId="0" builtinId="0"/>
  </cellStyles>
  <dxfs count="343">
    <dxf>
      <font>
        <b val="0"/>
        <i val="0"/>
        <color theme="0"/>
      </font>
      <fill>
        <patternFill>
          <bgColor rgb="FFFF0000"/>
        </patternFill>
      </fill>
    </dxf>
    <dxf>
      <font>
        <b val="0"/>
        <i val="0"/>
        <color theme="0"/>
      </font>
      <fill>
        <patternFill>
          <bgColor rgb="FF00B050"/>
        </patternFill>
      </fill>
    </dxf>
    <dxf>
      <font>
        <b val="0"/>
        <i val="0"/>
        <color theme="0"/>
      </font>
      <fill>
        <patternFill>
          <bgColor rgb="FFFFC000"/>
        </patternFill>
      </fill>
    </dxf>
    <dxf>
      <font>
        <b val="0"/>
        <i val="0"/>
        <color theme="0"/>
      </font>
      <fill>
        <patternFill>
          <bgColor rgb="FF0070C0"/>
        </patternFill>
      </fill>
    </dxf>
    <dxf>
      <fill>
        <patternFill>
          <bgColor rgb="FF92D05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70C0"/>
        </patternFill>
      </fill>
    </dxf>
    <dxf>
      <font>
        <b val="0"/>
        <i val="0"/>
        <color theme="0"/>
      </font>
      <fill>
        <patternFill>
          <bgColor rgb="FF00B050"/>
        </patternFill>
      </fill>
    </dxf>
    <dxf>
      <font>
        <b val="0"/>
        <i val="0"/>
        <color theme="0"/>
      </font>
      <fill>
        <patternFill>
          <bgColor rgb="FF0070C0"/>
        </patternFill>
      </fill>
    </dxf>
    <dxf>
      <fill>
        <patternFill>
          <bgColor rgb="FF92D050"/>
        </patternFill>
      </fill>
    </dxf>
    <dxf>
      <font>
        <b val="0"/>
        <i val="0"/>
        <color theme="0"/>
      </font>
      <fill>
        <patternFill>
          <bgColor rgb="FF00B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70C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B050"/>
        </patternFill>
      </fill>
    </dxf>
    <dxf>
      <fill>
        <patternFill>
          <bgColor rgb="FF92D050"/>
        </patternFill>
      </fill>
    </dxf>
    <dxf>
      <font>
        <b val="0"/>
        <i val="0"/>
        <color theme="0"/>
      </font>
      <fill>
        <patternFill>
          <bgColor rgb="FF0070C0"/>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C000"/>
        </patternFill>
      </fill>
    </dxf>
    <dxf>
      <fill>
        <patternFill>
          <bgColor rgb="FF92D050"/>
        </patternFill>
      </fill>
    </dxf>
    <dxf>
      <font>
        <b val="0"/>
        <i val="0"/>
        <color theme="0"/>
      </font>
      <fill>
        <patternFill>
          <bgColor rgb="FF00B050"/>
        </patternFill>
      </fill>
    </dxf>
    <dxf>
      <font>
        <b val="0"/>
        <i val="0"/>
        <color theme="0"/>
      </font>
      <fill>
        <patternFill>
          <bgColor rgb="FF0070C0"/>
        </patternFill>
      </fill>
    </dxf>
    <dxf>
      <font>
        <b val="0"/>
        <i val="0"/>
        <color theme="0"/>
      </font>
      <fill>
        <patternFill>
          <bgColor rgb="FFFF0000"/>
        </patternFill>
      </fill>
    </dxf>
    <dxf>
      <font>
        <b val="0"/>
        <i val="0"/>
        <color theme="0"/>
      </font>
      <fill>
        <patternFill>
          <bgColor rgb="FFFFC000"/>
        </patternFill>
      </fill>
    </dxf>
    <dxf>
      <font>
        <b val="0"/>
        <i val="0"/>
        <color theme="0"/>
      </font>
      <fill>
        <patternFill>
          <bgColor rgb="FF0070C0"/>
        </patternFill>
      </fill>
    </dxf>
    <dxf>
      <font>
        <b val="0"/>
        <i val="0"/>
        <color theme="0"/>
      </font>
      <fill>
        <patternFill>
          <bgColor rgb="FF00B05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FF0000"/>
        </patternFill>
      </fill>
    </dxf>
    <dxf>
      <fill>
        <patternFill>
          <bgColor rgb="FF92D050"/>
        </patternFill>
      </fill>
    </dxf>
    <dxf>
      <font>
        <b val="0"/>
        <i val="0"/>
        <color theme="0"/>
      </font>
      <fill>
        <patternFill>
          <bgColor rgb="FF00B050"/>
        </patternFill>
      </fill>
    </dxf>
    <dxf>
      <font>
        <b val="0"/>
        <i val="0"/>
        <color theme="0"/>
      </font>
      <fill>
        <patternFill>
          <bgColor rgb="FF0070C0"/>
        </patternFill>
      </fill>
    </dxf>
    <dxf>
      <font>
        <b val="0"/>
        <i val="0"/>
        <color theme="0"/>
      </font>
      <fill>
        <patternFill>
          <bgColor rgb="FFFFC000"/>
        </patternFill>
      </fill>
    </dxf>
    <dxf>
      <font>
        <b val="0"/>
        <i val="0"/>
        <color theme="0"/>
      </font>
      <fill>
        <patternFill>
          <bgColor rgb="FFFF0000"/>
        </patternFill>
      </fill>
    </dxf>
    <dxf>
      <fill>
        <patternFill>
          <bgColor rgb="FF92D050"/>
        </patternFill>
      </fill>
    </dxf>
    <dxf>
      <font>
        <b val="0"/>
        <i val="0"/>
        <color theme="0"/>
      </font>
      <fill>
        <patternFill>
          <bgColor rgb="FF00B050"/>
        </patternFill>
      </fill>
    </dxf>
    <dxf>
      <font>
        <b val="0"/>
        <i val="0"/>
        <color theme="0"/>
      </font>
      <fill>
        <patternFill>
          <bgColor rgb="FF0070C0"/>
        </patternFill>
      </fill>
    </dxf>
    <dxf>
      <font>
        <b val="0"/>
        <i val="0"/>
        <color theme="0"/>
      </font>
      <fill>
        <patternFill>
          <bgColor rgb="FFFFC000"/>
        </patternFill>
      </fill>
    </dxf>
    <dxf>
      <font>
        <b val="0"/>
        <i val="0"/>
        <color theme="0"/>
      </font>
      <fill>
        <patternFill>
          <bgColor rgb="FF00B050"/>
        </patternFill>
      </fill>
    </dxf>
    <dxf>
      <fill>
        <patternFill>
          <bgColor rgb="FF92D050"/>
        </patternFill>
      </fill>
    </dxf>
    <dxf>
      <font>
        <b val="0"/>
        <i val="0"/>
        <color theme="0"/>
      </font>
      <fill>
        <patternFill>
          <bgColor rgb="FF0070C0"/>
        </patternFill>
      </fill>
    </dxf>
    <dxf>
      <font>
        <b val="0"/>
        <i val="0"/>
        <color theme="0"/>
      </font>
      <fill>
        <patternFill>
          <bgColor rgb="FFFF0000"/>
        </patternFill>
      </fill>
    </dxf>
    <dxf>
      <font>
        <b val="0"/>
        <i val="0"/>
        <color theme="0"/>
      </font>
      <fill>
        <patternFill>
          <bgColor rgb="FFFFC000"/>
        </patternFill>
      </fill>
    </dxf>
    <dxf>
      <font>
        <b val="0"/>
        <i val="0"/>
        <color theme="0"/>
      </font>
      <fill>
        <patternFill>
          <bgColor rgb="FFFFC000"/>
        </patternFill>
      </fill>
    </dxf>
    <dxf>
      <font>
        <b val="0"/>
        <i val="0"/>
        <color theme="0"/>
      </font>
      <fill>
        <patternFill>
          <bgColor rgb="FF00B050"/>
        </patternFill>
      </fill>
    </dxf>
    <dxf>
      <font>
        <b val="0"/>
        <i val="0"/>
        <color theme="0"/>
      </font>
      <fill>
        <patternFill>
          <bgColor rgb="FF0070C0"/>
        </patternFill>
      </fill>
    </dxf>
    <dxf>
      <fill>
        <patternFill>
          <bgColor rgb="FF92D050"/>
        </patternFill>
      </fill>
    </dxf>
    <dxf>
      <font>
        <b val="0"/>
        <i val="0"/>
        <color theme="0"/>
      </font>
      <fill>
        <patternFill>
          <bgColor rgb="FFFF0000"/>
        </patternFill>
      </fill>
    </dxf>
    <dxf>
      <font>
        <b val="0"/>
        <i val="0"/>
        <color theme="0"/>
      </font>
      <fill>
        <patternFill>
          <bgColor rgb="FF00B05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70C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B050"/>
        </patternFill>
      </fill>
    </dxf>
    <dxf>
      <font>
        <b val="0"/>
        <i val="0"/>
        <color theme="0"/>
      </font>
      <fill>
        <patternFill>
          <bgColor rgb="FF0070C0"/>
        </patternFill>
      </fill>
    </dxf>
    <dxf>
      <font>
        <b val="0"/>
        <i val="0"/>
        <color theme="0"/>
      </font>
      <fill>
        <patternFill>
          <bgColor rgb="FFFFC000"/>
        </patternFill>
      </fill>
    </dxf>
    <dxf>
      <font>
        <b val="0"/>
        <i val="0"/>
        <color theme="0"/>
      </font>
      <fill>
        <patternFill>
          <bgColor rgb="FF0070C0"/>
        </patternFill>
      </fill>
    </dxf>
    <dxf>
      <font>
        <b val="0"/>
        <i val="0"/>
        <color theme="0"/>
      </font>
      <fill>
        <patternFill>
          <bgColor rgb="FF00B050"/>
        </patternFill>
      </fill>
    </dxf>
    <dxf>
      <fill>
        <patternFill>
          <bgColor rgb="FF92D050"/>
        </patternFill>
      </fill>
    </dxf>
    <dxf>
      <font>
        <b val="0"/>
        <i val="0"/>
        <color theme="0"/>
      </font>
      <fill>
        <patternFill>
          <bgColor rgb="FFFF000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70C0"/>
        </patternFill>
      </fill>
    </dxf>
    <dxf>
      <font>
        <b val="0"/>
        <i val="0"/>
        <color theme="0"/>
      </font>
      <fill>
        <patternFill>
          <bgColor rgb="FF00B050"/>
        </patternFill>
      </fill>
    </dxf>
    <dxf>
      <fill>
        <patternFill patternType="darkHorizontal">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bgColor rgb="FF0070C0"/>
        </patternFill>
      </fill>
      <border>
        <left style="thin">
          <color auto="1"/>
        </left>
        <right style="thin">
          <color auto="1"/>
        </right>
        <top style="thin">
          <color auto="1"/>
        </top>
        <bottom style="thin">
          <color auto="1"/>
        </bottom>
      </border>
    </dxf>
    <dxf>
      <fill>
        <patternFill patternType="gray0625">
          <bgColor rgb="FF0070C0"/>
        </patternFill>
      </fill>
      <border>
        <left style="thin">
          <color auto="1"/>
        </left>
        <right style="thin">
          <color auto="1"/>
        </right>
        <top style="thin">
          <color auto="1"/>
        </top>
        <bottom style="thin">
          <color auto="1"/>
        </bottom>
      </border>
    </dxf>
    <dxf>
      <fill>
        <patternFill patternType="darkHorizontal">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patternType="gray0625">
          <bgColor rgb="FF00B050"/>
        </patternFill>
      </fill>
      <border>
        <left style="thin">
          <color auto="1"/>
        </left>
        <right style="thin">
          <color auto="1"/>
        </right>
        <top style="thin">
          <color auto="1"/>
        </top>
        <bottom style="thin">
          <color auto="1"/>
        </bottom>
      </border>
    </dxf>
    <dxf>
      <fill>
        <patternFill patternType="darkHorizonta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patternType="gray0625">
          <bgColor rgb="FF92D050"/>
        </patternFill>
      </fill>
      <border>
        <left style="thin">
          <color auto="1"/>
        </left>
        <right style="thin">
          <color auto="1"/>
        </right>
        <top style="thin">
          <color auto="1"/>
        </top>
        <bottom style="thin">
          <color auto="1"/>
        </bottom>
      </border>
    </dxf>
    <dxf>
      <fill>
        <patternFill patternType="darkHorizontal">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patternType="gray0625">
          <bgColor rgb="FFFFC000"/>
        </patternFill>
      </fill>
      <border>
        <left style="thin">
          <color auto="1"/>
        </left>
        <right style="thin">
          <color auto="1"/>
        </right>
        <top style="thin">
          <color auto="1"/>
        </top>
        <bottom style="thin">
          <color auto="1"/>
        </bottom>
      </border>
    </dxf>
    <dxf>
      <fill>
        <patternFill patternType="darkHorizontal">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gray0625">
          <bgColor auto="1"/>
        </patternFill>
      </fill>
      <border>
        <left style="thin">
          <color auto="1"/>
        </left>
        <right style="thin">
          <color auto="1"/>
        </right>
        <top style="thin">
          <color auto="1"/>
        </top>
        <bottom style="thin">
          <color auto="1"/>
        </bottom>
      </border>
    </dxf>
    <dxf>
      <fill>
        <patternFill patternType="darkHorizonta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gray0625">
          <bgColor rgb="FFFF0000"/>
        </patternFill>
      </fill>
      <border>
        <left style="thin">
          <color auto="1"/>
        </left>
        <right style="thin">
          <color auto="1"/>
        </right>
        <top style="thin">
          <color auto="1"/>
        </top>
        <bottom style="thin">
          <color auto="1"/>
        </bottom>
      </border>
    </dxf>
    <dxf>
      <font>
        <b val="0"/>
        <i val="0"/>
        <color theme="0"/>
      </font>
      <fill>
        <patternFill>
          <bgColor rgb="FF0070C0"/>
        </patternFill>
      </fill>
    </dxf>
    <dxf>
      <font>
        <b val="0"/>
        <i val="0"/>
        <color theme="0"/>
      </font>
      <fill>
        <patternFill>
          <bgColor rgb="FF00B05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70C0"/>
        </patternFill>
      </fill>
    </dxf>
    <dxf>
      <font>
        <b val="0"/>
        <i val="0"/>
        <color theme="0"/>
      </font>
      <fill>
        <patternFill>
          <bgColor rgb="FF00B05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FFC000"/>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0070C0"/>
        </patternFill>
      </fill>
    </dxf>
    <dxf>
      <fill>
        <patternFill>
          <bgColor rgb="FF92D050"/>
        </patternFill>
      </fill>
    </dxf>
    <dxf>
      <fill>
        <patternFill>
          <bgColor rgb="FF92D050"/>
        </patternFill>
      </fill>
    </dxf>
    <dxf>
      <font>
        <b val="0"/>
        <i val="0"/>
        <color theme="0"/>
      </font>
      <fill>
        <patternFill>
          <bgColor rgb="FFFFC000"/>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0070C0"/>
        </patternFill>
      </fill>
    </dxf>
    <dxf>
      <font>
        <b val="0"/>
        <i val="0"/>
        <color theme="0"/>
      </font>
      <fill>
        <patternFill>
          <bgColor rgb="FFFFC000"/>
        </patternFill>
      </fill>
    </dxf>
    <dxf>
      <font>
        <b val="0"/>
        <i val="0"/>
        <color theme="0"/>
      </font>
      <fill>
        <patternFill>
          <bgColor rgb="FF00B050"/>
        </patternFill>
      </fill>
    </dxf>
    <dxf>
      <font>
        <b val="0"/>
        <i val="0"/>
        <color theme="0"/>
      </font>
      <fill>
        <patternFill>
          <bgColor rgb="FF0070C0"/>
        </patternFill>
      </fill>
    </dxf>
    <dxf>
      <fill>
        <patternFill>
          <bgColor rgb="FF92D050"/>
        </patternFill>
      </fill>
    </dxf>
    <dxf>
      <font>
        <b val="0"/>
        <i val="0"/>
        <color theme="0"/>
      </font>
      <fill>
        <patternFill>
          <bgColor rgb="FFFF0000"/>
        </patternFill>
      </fill>
    </dxf>
    <dxf>
      <font>
        <b val="0"/>
        <i val="0"/>
        <color theme="0"/>
      </font>
      <fill>
        <patternFill>
          <bgColor rgb="FF00B050"/>
        </patternFill>
      </fill>
    </dxf>
    <dxf>
      <font>
        <b val="0"/>
        <i val="0"/>
        <color theme="0"/>
      </font>
      <fill>
        <patternFill>
          <bgColor rgb="FF0070C0"/>
        </patternFill>
      </fill>
    </dxf>
    <dxf>
      <font>
        <b val="0"/>
        <i val="0"/>
        <color theme="0"/>
      </font>
      <fill>
        <patternFill>
          <bgColor rgb="FFFF0000"/>
        </patternFill>
      </fill>
    </dxf>
    <dxf>
      <font>
        <b val="0"/>
        <i val="0"/>
        <color theme="0"/>
      </font>
      <fill>
        <patternFill>
          <bgColor rgb="FFFFC000"/>
        </patternFill>
      </fill>
    </dxf>
    <dxf>
      <fill>
        <patternFill>
          <bgColor rgb="FF92D050"/>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C000"/>
        </patternFill>
      </fill>
    </dxf>
    <dxf>
      <fill>
        <patternFill>
          <bgColor rgb="FF92D050"/>
        </patternFill>
      </fill>
    </dxf>
    <dxf>
      <font>
        <b val="0"/>
        <i val="0"/>
        <color theme="0"/>
      </font>
      <fill>
        <patternFill>
          <bgColor rgb="FF0070C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B050"/>
        </patternFill>
      </fill>
    </dxf>
    <dxf>
      <font>
        <b val="0"/>
        <i val="0"/>
        <color theme="0"/>
      </font>
      <fill>
        <patternFill>
          <bgColor rgb="FF0070C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B050"/>
        </patternFill>
      </fill>
    </dxf>
    <dxf>
      <font>
        <b val="0"/>
        <i val="0"/>
        <color theme="0"/>
      </font>
      <fill>
        <patternFill>
          <bgColor rgb="FF0070C0"/>
        </patternFill>
      </fill>
    </dxf>
    <dxf>
      <fill>
        <patternFill>
          <bgColor rgb="FF92D050"/>
        </patternFill>
      </fill>
    </dxf>
    <dxf>
      <fill>
        <patternFill>
          <bgColor rgb="FF92D050"/>
        </patternFill>
      </fill>
    </dxf>
    <dxf>
      <font>
        <b val="0"/>
        <i val="0"/>
        <color theme="0"/>
      </font>
      <fill>
        <patternFill>
          <bgColor rgb="FFFF0000"/>
        </patternFill>
      </fill>
    </dxf>
    <dxf>
      <font>
        <b val="0"/>
        <i val="0"/>
        <color theme="0"/>
      </font>
      <fill>
        <patternFill>
          <bgColor rgb="FFFFC000"/>
        </patternFill>
      </fill>
    </dxf>
    <dxf>
      <font>
        <b val="0"/>
        <i val="0"/>
        <color theme="0"/>
      </font>
      <fill>
        <patternFill>
          <bgColor rgb="FF0070C0"/>
        </patternFill>
      </fill>
    </dxf>
    <dxf>
      <font>
        <b val="0"/>
        <i val="0"/>
        <color theme="0"/>
      </font>
      <fill>
        <patternFill>
          <bgColor rgb="FF00B050"/>
        </patternFill>
      </fill>
    </dxf>
    <dxf>
      <font>
        <b val="0"/>
        <i val="0"/>
        <color theme="0"/>
      </font>
      <fill>
        <patternFill>
          <bgColor rgb="FF0070C0"/>
        </patternFill>
      </fill>
    </dxf>
    <dxf>
      <font>
        <b val="0"/>
        <i val="0"/>
        <color theme="0"/>
      </font>
      <fill>
        <patternFill>
          <bgColor rgb="FF00B05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ill>
        <patternFill>
          <bgColor rgb="FF92D050"/>
        </patternFill>
      </fill>
    </dxf>
    <dxf>
      <font>
        <b val="0"/>
        <i val="0"/>
        <color theme="0"/>
      </font>
      <fill>
        <patternFill>
          <bgColor rgb="FF00B050"/>
        </patternFill>
      </fill>
    </dxf>
    <dxf>
      <font>
        <b val="0"/>
        <i val="0"/>
        <color theme="0"/>
      </font>
      <fill>
        <patternFill>
          <bgColor rgb="FF0070C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70C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00B050"/>
        </patternFill>
      </fill>
    </dxf>
    <dxf>
      <fill>
        <patternFill>
          <bgColor rgb="FF92D050"/>
        </patternFill>
      </fill>
    </dxf>
    <dxf>
      <font>
        <b val="0"/>
        <i val="0"/>
        <color theme="0"/>
      </font>
      <fill>
        <patternFill>
          <bgColor rgb="FFFF0000"/>
        </patternFill>
      </fill>
    </dxf>
    <dxf>
      <font>
        <b val="0"/>
        <i val="0"/>
        <color theme="0"/>
      </font>
      <fill>
        <patternFill>
          <bgColor rgb="FFFFC000"/>
        </patternFill>
      </fill>
    </dxf>
    <dxf>
      <font>
        <b val="0"/>
        <i val="0"/>
        <color theme="0"/>
      </font>
      <fill>
        <patternFill>
          <bgColor rgb="FF0070C0"/>
        </patternFill>
      </fill>
    </dxf>
    <dxf>
      <font>
        <b val="0"/>
        <i val="0"/>
        <color theme="0"/>
      </font>
      <fill>
        <patternFill>
          <bgColor rgb="FF00B050"/>
        </patternFill>
      </fill>
    </dxf>
    <dxf>
      <font>
        <b val="0"/>
        <i val="0"/>
        <color theme="0"/>
      </font>
      <fill>
        <patternFill>
          <bgColor rgb="FF0070C0"/>
        </patternFill>
      </fill>
    </dxf>
    <dxf>
      <font>
        <b val="0"/>
        <i val="0"/>
        <color theme="0"/>
      </font>
      <fill>
        <patternFill>
          <bgColor rgb="FF00B050"/>
        </patternFill>
      </fill>
    </dxf>
    <dxf>
      <fill>
        <patternFill>
          <bgColor rgb="FF92D05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FF0000"/>
        </patternFill>
      </fill>
    </dxf>
    <dxf>
      <font>
        <b val="0"/>
        <i val="0"/>
        <color theme="0"/>
      </font>
      <fill>
        <patternFill>
          <bgColor rgb="FFFFC000"/>
        </patternFill>
      </fill>
    </dxf>
    <dxf>
      <fill>
        <patternFill>
          <bgColor rgb="FF92D050"/>
        </patternFill>
      </fill>
    </dxf>
    <dxf>
      <font>
        <b val="0"/>
        <i val="0"/>
        <color theme="0"/>
      </font>
      <fill>
        <patternFill>
          <bgColor rgb="FF00B050"/>
        </patternFill>
      </fill>
    </dxf>
    <dxf>
      <font>
        <b val="0"/>
        <i val="0"/>
        <color theme="0"/>
      </font>
      <fill>
        <patternFill>
          <bgColor rgb="FF0070C0"/>
        </patternFill>
      </fill>
    </dxf>
    <dxf>
      <numFmt numFmtId="2" formatCode="0.00"/>
    </dxf>
    <dxf>
      <numFmt numFmtId="164" formatCode="0.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B050"/>
      <rgbColor rgb="FFDDD9C3"/>
      <rgbColor rgb="FF808080"/>
      <rgbColor rgb="FF9999FF"/>
      <rgbColor rgb="FF993366"/>
      <rgbColor rgb="FFEBF1DE"/>
      <rgbColor rgb="FFDBEEF4"/>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F2F2F2"/>
      <rgbColor rgb="FFE6E0EC"/>
      <rgbColor rgb="FFFDEADA"/>
      <rgbColor rgb="FF99CCFF"/>
      <rgbColor rgb="FFFF99CC"/>
      <rgbColor rgb="FFCC99FF"/>
      <rgbColor rgb="FFF2DCDB"/>
      <rgbColor rgb="FF3366FF"/>
      <rgbColor rgb="FF4BACC6"/>
      <rgbColor rgb="FF99CC00"/>
      <rgbColor rgb="FFFFCC00"/>
      <rgbColor rgb="FFFF8000"/>
      <rgbColor rgb="FFE46C0A"/>
      <rgbColor rgb="FF666699"/>
      <rgbColor rgb="FFA5A5A5"/>
      <rgbColor rgb="FF003366"/>
      <rgbColor rgb="FF31859C"/>
      <rgbColor rgb="FF003300"/>
      <rgbColor rgb="FF333300"/>
      <rgbColor rgb="FF993300"/>
      <rgbColor rgb="FF993366"/>
      <rgbColor rgb="FF333399"/>
      <rgbColor rgb="FF3F3F3F"/>
      <rgbColor rgb="00003366"/>
      <rgbColor rgb="00339966"/>
      <rgbColor rgb="00003300"/>
      <rgbColor rgb="00333300"/>
      <rgbColor rgb="00993300"/>
      <rgbColor rgb="00993366"/>
      <rgbColor rgb="00333399"/>
      <rgbColor rgb="00333333"/>
    </indexedColors>
    <mruColors>
      <color rgb="FF000000"/>
      <color rgb="FF4AACC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[NBA volwassenheidsmodel Informatiebeveiliging  3.0 (def).xlsx]Rapportage!Draaitabel2</c:name>
    <c:fmtId val="32"/>
  </c:pivotSource>
  <c:chart>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s>
    <c:plotArea>
      <c:layout/>
      <c:radarChart>
        <c:radarStyle val="marker"/>
        <c:varyColors val="0"/>
        <c:ser>
          <c:idx val="0"/>
          <c:order val="0"/>
          <c:tx>
            <c:strRef>
              <c:f>Rapportage!$B$3</c:f>
              <c:strCache>
                <c:ptCount val="1"/>
                <c:pt idx="0">
                  <c:v>Gemiddelde van Actueel</c:v>
                </c:pt>
              </c:strCache>
            </c:strRef>
          </c:tx>
          <c:spPr>
            <a:ln w="28575" cap="rnd">
              <a:solidFill>
                <a:schemeClr val="accent1"/>
              </a:solidFill>
              <a:round/>
            </a:ln>
            <a:effectLst/>
          </c:spPr>
          <c:marker>
            <c:symbol val="none"/>
          </c:marker>
          <c:cat>
            <c:strRef>
              <c:f>Rapportage!$A$4:$A$19</c:f>
              <c:strCache>
                <c:ptCount val="15"/>
                <c:pt idx="0">
                  <c:v>01 Governance</c:v>
                </c:pt>
                <c:pt idx="1">
                  <c:v>02 Organisatie</c:v>
                </c:pt>
                <c:pt idx="2">
                  <c:v>03 Risk Management</c:v>
                </c:pt>
                <c:pt idx="3">
                  <c:v>04 Personeelsmanagement</c:v>
                </c:pt>
                <c:pt idx="4">
                  <c:v>05 Configuration Management</c:v>
                </c:pt>
                <c:pt idx="5">
                  <c:v>06 Incident/Problem Management</c:v>
                </c:pt>
                <c:pt idx="6">
                  <c:v>07 Change Management</c:v>
                </c:pt>
                <c:pt idx="7">
                  <c:v>08 Systeemontwikkeling</c:v>
                </c:pt>
                <c:pt idx="8">
                  <c:v>09 Data Management</c:v>
                </c:pt>
                <c:pt idx="9">
                  <c:v>10 Identity &amp; Access Management</c:v>
                </c:pt>
                <c:pt idx="10">
                  <c:v>11 Security Management</c:v>
                </c:pt>
                <c:pt idx="11">
                  <c:v>12 Fysieke beveiliging</c:v>
                </c:pt>
                <c:pt idx="12">
                  <c:v>13 IT-operatie</c:v>
                </c:pt>
                <c:pt idx="13">
                  <c:v>14 Bedrijfscontinuïteitsmanagement</c:v>
                </c:pt>
                <c:pt idx="14">
                  <c:v>15 Ketenbeheer</c:v>
                </c:pt>
              </c:strCache>
            </c:strRef>
          </c:cat>
          <c:val>
            <c:numRef>
              <c:f>Rapportage!$B$4:$B$19</c:f>
              <c:numCache>
                <c:formatCode>0.0</c:formatCode>
                <c:ptCount val="15"/>
                <c:pt idx="0">
                  <c:v>2.6666666666666665</c:v>
                </c:pt>
                <c:pt idx="1">
                  <c:v>3</c:v>
                </c:pt>
                <c:pt idx="2">
                  <c:v>2.6666666666666665</c:v>
                </c:pt>
                <c:pt idx="3">
                  <c:v>3.1428571428571428</c:v>
                </c:pt>
                <c:pt idx="4">
                  <c:v>3</c:v>
                </c:pt>
                <c:pt idx="5">
                  <c:v>3.5</c:v>
                </c:pt>
                <c:pt idx="6">
                  <c:v>2.6666666666666665</c:v>
                </c:pt>
                <c:pt idx="7">
                  <c:v>3</c:v>
                </c:pt>
                <c:pt idx="8">
                  <c:v>3.3333333333333335</c:v>
                </c:pt>
                <c:pt idx="9">
                  <c:v>3</c:v>
                </c:pt>
                <c:pt idx="10">
                  <c:v>2.7692307692307692</c:v>
                </c:pt>
                <c:pt idx="11">
                  <c:v>4.5</c:v>
                </c:pt>
                <c:pt idx="12">
                  <c:v>2</c:v>
                </c:pt>
                <c:pt idx="13">
                  <c:v>3</c:v>
                </c:pt>
                <c:pt idx="14">
                  <c:v>3.3333333333333335</c:v>
                </c:pt>
              </c:numCache>
            </c:numRef>
          </c:val>
          <c:extLst>
            <c:ext xmlns:c16="http://schemas.microsoft.com/office/drawing/2014/chart" uri="{C3380CC4-5D6E-409C-BE32-E72D297353CC}">
              <c16:uniqueId val="{00000000-8DD1-453F-A561-F7EB4A4DD2AD}"/>
            </c:ext>
          </c:extLst>
        </c:ser>
        <c:ser>
          <c:idx val="1"/>
          <c:order val="1"/>
          <c:tx>
            <c:strRef>
              <c:f>Rapportage!$C$3</c:f>
              <c:strCache>
                <c:ptCount val="1"/>
                <c:pt idx="0">
                  <c:v>Gemiddelde van Gewenst</c:v>
                </c:pt>
              </c:strCache>
            </c:strRef>
          </c:tx>
          <c:spPr>
            <a:ln w="28575" cap="rnd">
              <a:solidFill>
                <a:schemeClr val="accent2"/>
              </a:solidFill>
              <a:round/>
            </a:ln>
            <a:effectLst/>
          </c:spPr>
          <c:marker>
            <c:symbol val="none"/>
          </c:marker>
          <c:cat>
            <c:strRef>
              <c:f>Rapportage!$A$4:$A$19</c:f>
              <c:strCache>
                <c:ptCount val="15"/>
                <c:pt idx="0">
                  <c:v>01 Governance</c:v>
                </c:pt>
                <c:pt idx="1">
                  <c:v>02 Organisatie</c:v>
                </c:pt>
                <c:pt idx="2">
                  <c:v>03 Risk Management</c:v>
                </c:pt>
                <c:pt idx="3">
                  <c:v>04 Personeelsmanagement</c:v>
                </c:pt>
                <c:pt idx="4">
                  <c:v>05 Configuration Management</c:v>
                </c:pt>
                <c:pt idx="5">
                  <c:v>06 Incident/Problem Management</c:v>
                </c:pt>
                <c:pt idx="6">
                  <c:v>07 Change Management</c:v>
                </c:pt>
                <c:pt idx="7">
                  <c:v>08 Systeemontwikkeling</c:v>
                </c:pt>
                <c:pt idx="8">
                  <c:v>09 Data Management</c:v>
                </c:pt>
                <c:pt idx="9">
                  <c:v>10 Identity &amp; Access Management</c:v>
                </c:pt>
                <c:pt idx="10">
                  <c:v>11 Security Management</c:v>
                </c:pt>
                <c:pt idx="11">
                  <c:v>12 Fysieke beveiliging</c:v>
                </c:pt>
                <c:pt idx="12">
                  <c:v>13 IT-operatie</c:v>
                </c:pt>
                <c:pt idx="13">
                  <c:v>14 Bedrijfscontinuïteitsmanagement</c:v>
                </c:pt>
                <c:pt idx="14">
                  <c:v>15 Ketenbeheer</c:v>
                </c:pt>
              </c:strCache>
            </c:strRef>
          </c:cat>
          <c:val>
            <c:numRef>
              <c:f>Rapportage!$C$4:$C$19</c:f>
              <c:numCache>
                <c:formatCode>0.0</c:formatCode>
                <c:ptCount val="15"/>
                <c:pt idx="0">
                  <c:v>3</c:v>
                </c:pt>
                <c:pt idx="1">
                  <c:v>4</c:v>
                </c:pt>
                <c:pt idx="2">
                  <c:v>5</c:v>
                </c:pt>
                <c:pt idx="3">
                  <c:v>3</c:v>
                </c:pt>
                <c:pt idx="4">
                  <c:v>4</c:v>
                </c:pt>
                <c:pt idx="5">
                  <c:v>5</c:v>
                </c:pt>
                <c:pt idx="6">
                  <c:v>3</c:v>
                </c:pt>
                <c:pt idx="7">
                  <c:v>4</c:v>
                </c:pt>
                <c:pt idx="8">
                  <c:v>3</c:v>
                </c:pt>
                <c:pt idx="9">
                  <c:v>4</c:v>
                </c:pt>
                <c:pt idx="10">
                  <c:v>5</c:v>
                </c:pt>
                <c:pt idx="11">
                  <c:v>3</c:v>
                </c:pt>
                <c:pt idx="12">
                  <c:v>4</c:v>
                </c:pt>
                <c:pt idx="13">
                  <c:v>5</c:v>
                </c:pt>
                <c:pt idx="14">
                  <c:v>3</c:v>
                </c:pt>
              </c:numCache>
            </c:numRef>
          </c:val>
          <c:extLst>
            <c:ext xmlns:c16="http://schemas.microsoft.com/office/drawing/2014/chart" uri="{C3380CC4-5D6E-409C-BE32-E72D297353CC}">
              <c16:uniqueId val="{00000001-8DD1-453F-A561-F7EB4A4DD2AD}"/>
            </c:ext>
          </c:extLst>
        </c:ser>
        <c:dLbls>
          <c:showLegendKey val="0"/>
          <c:showVal val="0"/>
          <c:showCatName val="0"/>
          <c:showSerName val="0"/>
          <c:showPercent val="0"/>
          <c:showBubbleSize val="0"/>
        </c:dLbls>
        <c:axId val="1788582336"/>
        <c:axId val="1788580896"/>
      </c:radarChart>
      <c:catAx>
        <c:axId val="1788582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88580896"/>
        <c:crosses val="autoZero"/>
        <c:auto val="1"/>
        <c:lblAlgn val="ctr"/>
        <c:lblOffset val="100"/>
        <c:noMultiLvlLbl val="0"/>
      </c:catAx>
      <c:valAx>
        <c:axId val="17885808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885823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17356</xdr:colOff>
      <xdr:row>1</xdr:row>
      <xdr:rowOff>173143</xdr:rowOff>
    </xdr:from>
    <xdr:to>
      <xdr:col>11</xdr:col>
      <xdr:colOff>634999</xdr:colOff>
      <xdr:row>31</xdr:row>
      <xdr:rowOff>169333</xdr:rowOff>
    </xdr:to>
    <xdr:graphicFrame macro="">
      <xdr:nvGraphicFramePr>
        <xdr:cNvPr id="2" name="Grafiek 1">
          <a:extLst>
            <a:ext uri="{FF2B5EF4-FFF2-40B4-BE49-F238E27FC236}">
              <a16:creationId xmlns:a16="http://schemas.microsoft.com/office/drawing/2014/main" id="{DD72B276-2CD3-3BB7-3011-EF1C176AFA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enk Links" refreshedDate="45469.974939583335" createdVersion="8" refreshedVersion="8" minRefreshableVersion="3" recordCount="72" xr:uid="{6EE5ACC4-9B13-4212-8F0C-E007275E2AD6}">
  <cacheSource type="worksheet">
    <worksheetSource ref="A1:Z73" sheet="Invul"/>
  </cacheSource>
  <cacheFields count="26">
    <cacheField name="DomeinLabel" numFmtId="0">
      <sharedItems containsBlank="1" count="16">
        <m/>
        <s v="01 Governance"/>
        <s v="02 Organisatie"/>
        <s v="03 Risk Management"/>
        <s v="04 Personeelsmanagement"/>
        <s v="05 Configuration Management"/>
        <s v="06 Incident/Problem Management"/>
        <s v="07 Change Management"/>
        <s v="08 Systeemontwikkeling"/>
        <s v="09 Data Management"/>
        <s v="10 Identity &amp; Access Management"/>
        <s v="11 Security Management"/>
        <s v="12 Fysieke beveiliging"/>
        <s v="13 IT-operatie"/>
        <s v="14 Bedrijfscontinuïteitsmanagement"/>
        <s v="15 Ketenbeheer"/>
      </sharedItems>
    </cacheField>
    <cacheField name="TitelLabel" numFmtId="0">
      <sharedItems containsBlank="1"/>
    </cacheField>
    <cacheField name="Actueel" numFmtId="0">
      <sharedItems containsString="0" containsBlank="1" containsNumber="1" containsInteger="1" minValue="1" maxValue="5"/>
    </cacheField>
    <cacheField name="Gewenst" numFmtId="0">
      <sharedItems containsString="0" containsBlank="1" containsNumber="1" containsInteger="1" minValue="3" maxValue="5"/>
    </cacheField>
    <cacheField name="vw1" numFmtId="0">
      <sharedItems containsString="0" containsBlank="1" containsNumber="1" containsInteger="1" minValue="1" maxValue="1"/>
    </cacheField>
    <cacheField name="vw2" numFmtId="0">
      <sharedItems containsString="0" containsBlank="1" containsNumber="1" containsInteger="1" minValue="0" maxValue="1"/>
    </cacheField>
    <cacheField name="vw3" numFmtId="0">
      <sharedItems containsString="0" containsBlank="1" containsNumber="1" containsInteger="1" minValue="0" maxValue="1"/>
    </cacheField>
    <cacheField name="vw4" numFmtId="0">
      <sharedItems containsString="0" containsBlank="1" containsNumber="1" containsInteger="1" minValue="0" maxValue="1"/>
    </cacheField>
    <cacheField name="vw5" numFmtId="0">
      <sharedItems containsString="0" containsBlank="1" containsNumber="1" containsInteger="1" minValue="0" maxValue="1"/>
    </cacheField>
    <cacheField name="Domein" numFmtId="0">
      <sharedItems containsBlank="1"/>
    </cacheField>
    <cacheField name="NBA ID" numFmtId="0">
      <sharedItems containsBlank="1"/>
    </cacheField>
    <cacheField name="Categorie beheersmaatregel" numFmtId="0">
      <sharedItems containsBlank="1"/>
    </cacheField>
    <cacheField name="Beschrijving risico" numFmtId="0">
      <sharedItems containsBlank="1" longText="1"/>
    </cacheField>
    <cacheField name="Beheersdoelstelling" numFmtId="0">
      <sharedItems containsBlank="1" longText="1"/>
    </cacheField>
    <cacheField name="Actueel_x000a_Niveau" numFmtId="0">
      <sharedItems containsString="0" containsBlank="1" containsNumber="1" containsInteger="1" minValue="1" maxValue="5"/>
    </cacheField>
    <cacheField name="Gewenst_x000a_Niveau" numFmtId="0">
      <sharedItems containsString="0" containsBlank="1" containsNumber="1" containsInteger="1" minValue="3" maxValue="5"/>
    </cacheField>
    <cacheField name="Volwassenheidsniveau 1" numFmtId="0">
      <sharedItems longText="1"/>
    </cacheField>
    <cacheField name="Volwassenheidsniveau 2" numFmtId="0">
      <sharedItems longText="1"/>
    </cacheField>
    <cacheField name="Volwassenheidsniveau 3" numFmtId="0">
      <sharedItems longText="1"/>
    </cacheField>
    <cacheField name="Volwassenheidsniveau 4" numFmtId="0">
      <sharedItems longText="1"/>
    </cacheField>
    <cacheField name="Volwassenheidsniveau 5" numFmtId="0">
      <sharedItems longText="1"/>
    </cacheField>
    <cacheField name="COBIT 5" numFmtId="0">
      <sharedItems containsBlank="1" containsMixedTypes="1" containsNumber="1" containsInteger="1" minValue="0" maxValue="0"/>
    </cacheField>
    <cacheField name="ISO 27001:2013 en 27002:2013" numFmtId="0">
      <sharedItems containsBlank="1" containsMixedTypes="1" containsNumber="1" containsInteger="1" minValue="0" maxValue="0"/>
    </cacheField>
    <cacheField name="ISO 27001:2022 en 27002:2022" numFmtId="0">
      <sharedItems containsBlank="1" containsMixedTypes="1" containsNumber="1" containsInteger="1" minValue="0" maxValue="0"/>
    </cacheField>
    <cacheField name="BIO 2019" numFmtId="0">
      <sharedItems containsBlank="1" containsMixedTypes="1" containsNumber="1" containsInteger="1" minValue="0" maxValue="0" longText="1"/>
    </cacheField>
    <cacheField name="NIST Cybersecurity Framework" numFmtId="0">
      <sharedItems containsBlank="1" containsMixedTypes="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
  <r>
    <x v="0"/>
    <m/>
    <m/>
    <m/>
    <m/>
    <m/>
    <m/>
    <m/>
    <m/>
    <m/>
    <m/>
    <m/>
    <m/>
    <m/>
    <m/>
    <m/>
    <s v="Ad hoc_x000a_Beheersmaatregelen zijn niet of slechts gedeeltelijk gedefinieerd en/of worden op een inconsistente manier uitgevoerd en zijn sterk afhankelijk van individuen."/>
    <s v="Gestructureerd_x000a_Beheersmaatregelen bestaan en worden op een gestructureerde en consistente, maar informele manier uitgevoerd."/>
    <s v="Effectief en aantoonbaar_x000a_Beheersmaatregelen zijn gedocumenteerd en worden op een gestructureerde en formele manier uitgevoerd. Uitvoering van de maatregelen is aantoonbaar, getest en effectief."/>
    <s v="Periodiek beoordeeld_x000a_De effectiviteit van beheersmaatregelen wordt periodiek beoordeeld en indien nodig verbeterd. Deze beoordeling is gedocumenteerd."/>
    <s v="Geoptimaliseerd_x000a_Een bedrijfsbreed risico- en beheersprogramma voorziet in continue en effectieve beheersing en aanpak van risico's."/>
    <m/>
    <m/>
    <m/>
    <m/>
    <m/>
  </r>
  <r>
    <x v="1"/>
    <s v="1.1 (GO.01) Strategie"/>
    <n v="1"/>
    <n v="3"/>
    <n v="1"/>
    <n v="0"/>
    <n v="0"/>
    <n v="0"/>
    <n v="0"/>
    <s v="Governance"/>
    <s v="GO.01"/>
    <s v="Strategie"/>
    <s v="Het ontbreken van een strategie kan leiden tot slechte zakelijke en beveiligingsbeslissingen of tot een niet passend antwoord op veranderingen in de bedrijfsomgeving."/>
    <s v="Een strategie en visie op informatiebeveiliging is leidend voor alle activiteiten en maatregelen met betrekking tot informatiebeveiliging."/>
    <n v="1"/>
    <n v="3"/>
    <s v="(a) Implementatie en uitvoering van activiteiten en maatregelen op het gebied van informatiebeveiliging  gebeurt ad hoc."/>
    <s v="(a) Een strategie en visie is geformuleerd, maar is niet formeel vastgesteld."/>
    <s v="(a) Strategie en visie zijn goedgekeurd door het senior management._x000a_(b) Strategie en visie worden actief gecommuniceerd naar medewerkers, leveranciers en business partners."/>
    <s v="(a) Strategie en visie is leidend voor alle activiteiten en maatregelen met betrekking tot informatiebeveiliging._x000a_(b) Indien van toepassing wordt vastgelegd hoe er in lijn met strategie en visie gewerkt wordt._x000a_(c) De geldigheid en uitvoerbaarheid van de strategie en visie wordt periodiek geverifieerd."/>
    <s v="(a) De strategie geeft aan hoe IT de organisatie helpt haar doelstellingen te behalen._x000a_(b) Indien noodzakelijk worden strategie en visie bijgesteld om organisatiedoelstellingen en externe ontwikkelingen bij te houden."/>
    <s v="APO02.01, APO02.02, APO02.03, APO02.04, APO02.05"/>
    <s v="5.1_x000a_A.5.1.1"/>
    <s v="5.1"/>
    <s v="5.1.1, 5.1.1.1"/>
    <s v="ID.GV-3"/>
  </r>
  <r>
    <x v="1"/>
    <s v="1.2 (GO.02) Beleid"/>
    <n v="2"/>
    <n v="3"/>
    <n v="1"/>
    <n v="1"/>
    <n v="0"/>
    <n v="0"/>
    <n v="0"/>
    <m/>
    <s v="GO.02"/>
    <s v="Beleid"/>
    <s v="Onvermogen om te voldoen aan wet- en regelgeving en/of interne informatiebeveiligingseisen, omdat het beleidskader dat de IT-strategie en informatiebeveiliging ondersteunt ineffectief is."/>
    <s v="De organisatie heeft een (informatie)beveiligingsbeleid vastgesteld, beschreven en gecommuniceerd aan medewerkers. Indien van toepassing wordt het beleid ook actief meegedeeld aan leveranciers en contractpartners. Het beleid wordt regelmatig geëvalueerd en zo nodig geactualiseerd en goedgekeurd door het senior management."/>
    <n v="2"/>
    <n v="3"/>
    <s v="(a) Er is geen beleid opgesteld. _x000a_(b) Er zijn enkele beleidsstukken in concept."/>
    <s v="(a) Er is (informatie)beveiligingsbeleid waarin de meest relevante aspecten van informatiebeveiliging zijn opgenomen."/>
    <s v="(a) Het (Informatie)beveiligingsbeleid is goedgekeurd door het senior management. _x000a_(b) Het beleid wordt actief gecommuniceerd naar medewerkers, leveranciers en contractpartners en is digitaal (op intranet) of in hard copy beschikbaar. _x000a_(c) Het beleid maakt onderdeel uit van het security awareness programma._x000a_(d) Het voldoen aan beleid wordt op ad-hoc-basis geëvalueerd."/>
    <s v="(a) Het (informatie)beveiligingsbeleid is ingebed in/overgenomen door de organisatie en is vertaald naar onderliggende procedures, baselines en instructies. _x000a_(b) Periodiek wordt het beleid geëvalueerd, geactualiseerd en opnieuw goedgekeurd door het senior management."/>
    <s v="(a) Periodiek wordt aan het senior management gerapporteerd of aan het (informatie)beveiligingsbeleid wordt voldaan."/>
    <s v="APO01.03, APO01.04, APO01.06, APO01.07, APO01.08"/>
    <s v="5.2_x000a_A.5.1.1, A.5.1.2_x000a_A.6.1.1_x000a_A.7.2.2_x000a_A.18.2.2"/>
    <s v="5.2_x000a_A5.1_x000a_A6.3"/>
    <s v="5.1.1, 5.1.1.1_x000a_5.1.2, 5.1.2.1_x000a_6.1.1.1, 6.1.1.2, 6.1.1.3, 6.1.1.4"/>
    <s v="ID.GV-3"/>
  </r>
  <r>
    <x v="1"/>
    <s v="1.3 (GO.03) Planning / Roadmap"/>
    <n v="3"/>
    <n v="3"/>
    <n v="1"/>
    <n v="1"/>
    <n v="1"/>
    <n v="0"/>
    <n v="0"/>
    <m/>
    <s v="GO.03"/>
    <s v="Planning / Roadmap"/>
    <s v="De organisatie voorziet niet in richtlijnen of ondersteuning om informatiebeveiliging in overeenstemming te brengen met bedrijfsdoelstellingen, risico's en compliance eisen."/>
    <s v="Bedrijfsdoelstellingen, risico's en compliance eisen worden vertaald in een algemeen informatiebeveiligingsplan, rekening houdend met de IT-infrastructuur en de veiligheidscultuur."/>
    <n v="3"/>
    <n v="3"/>
    <s v="(a) Er is geen informatiebeveiligingsplan of roadmap opgesteld. _x000a_(b) Er lopen enkele projecten op het gebied van informatiebeveiliging of deze zijn gepland."/>
    <s v="(a) Er is een informatiebeveiligingsplan of roadmap opgesteld. Dit plan bestrijkt alle relevante organisatiedoelstellingen, risico's en eisen op het gebied van wet- en regelgeving."/>
    <s v="(a) Het plan of roadmap is uitgewerkt in het (informatie)beveiligingsbeleid en -procedures, tezamen met passende investeringen op het gebied van diensten, personeel, software en hardware, die zijn goedgekeurd door het senior management._x000a_(b) Gerelateerd beleid en -procedures worden gecommuniceerd naar gebruikers en stakeholders."/>
    <s v="(a) Het informatiebeveiligingsplan is geïmplementeerd en wordt ondersteund door het afdwingen van security policies, procedures, diensten, personeel, software en hardware._x000a_(b) Het informatiebeveiligingsplan wordt periodiek geëvalueerd, geactualiseerd en goedgekeurd op een passend managementniveau."/>
    <s v="(a) Het informatiebeveiligingsplan en daaraan gerelateerd projectportfolio worden periodiek gemonitord op bijvoorbeeld voortgang, bedreigingen, haalbaarheid en mate waarin aan business requirements wordt voldaan. _x000a_(b) Hierover wordt gerapporteerd aan het senior management."/>
    <s v="APO02.05_x000a_APO13.02"/>
    <s v="5.2_x000a_A.5.1.1, A.5.1.2_x000a_A.6.2.1, A.6.2.2_x000a_A.7.2.2_x000a_A.9.1.1_x000a_A.10.1.1_x000a_A.13.2.1_x000a_A.18.1.1, A.18.1.2, A.18.1.3, A.18.1.4, A.18.1.5"/>
    <s v="5.2_x000a_A5.1, A5.31, A5.32, A5.33, A5.34_x000a_A6.3"/>
    <s v="5.1.1, 5.1.1.1_x000a_5.1.2, 5.1.2.1_x000a_6.2.1, 6.2.1.1, 6.2.1.2_x000a_6.2.2_x000a_7.2.2, 7.2.2.1, 7.2.2.2, 7.2.2.3_x000a_9.1.1_x000a_10.1.1, 10.1.1.1, 10.1.1.2_x000a_13.2.1_x000a_18.1.1_x000a_18.1.2_x000a_18.1.3, 18.1.3.1_x000a_18.1.4_x000a_18.1.5"/>
    <s v="ID.BE-1_x000a_ID.GV-1, ID.GV-2, ID.GV-3"/>
  </r>
  <r>
    <x v="1"/>
    <s v="1.4 (GO.04) Architectuur"/>
    <n v="4"/>
    <n v="3"/>
    <n v="1"/>
    <n v="1"/>
    <n v="1"/>
    <n v="1"/>
    <n v="0"/>
    <m/>
    <s v="GO.04"/>
    <s v="Architectuur"/>
    <s v="Onvolledig overzicht van huidige en beoogde architectuur kan leiden tot toename in kosten, complexiteit en onvermogen om tijdig te reageren op problemen die voortkomen uit zakelijke of juridische veranderingen of (externe) dreigingen."/>
    <s v="Er is een enterprise information architecture model (EIAM) opgesteld en toegepast om applicatieontwikkeling en beslissingsondersteunende activiteiten mogelijk te maken, conform informatie- of IT-plannen. Dit model moet het mogelijk maken om effectief, veilig en op een robuuste manier informatie te creëren, gebruiken en te delen zoals wordt vereist door bedrijfsdoelstellingen en wettelijke voorschriften."/>
    <n v="4"/>
    <n v="3"/>
    <s v="(a) Er is geen enterprise information architecture model (EIAM) gedefinieerd."/>
    <s v="(a) De baseline architectuur (IST) is gedefinieerd. _x000a_(b) Er zijn EIAM-specifieke processen opgezet om de ontwikkeling van systemen en/of toepassingen mogelijk te maken."/>
    <s v="(a) Er is een baseline voor de huidige (IST) en de beoogde architectuur (SOLL) gedefinieerd._x000a_(b) De beoogde architectuur is in overeenstemming met de organisatiebrede doelstellingen (inclusief de naleving van wettelijke voorschriften) en de organisatorische verantwoordelijkheden._x000a_(c) Het EIAM en de relevante processen zijn gedefinieerd en worden toegepast om applicatieontwikkeling en beslissingsondersteunende activiteiten in overeenstemming met de informatie- of IT-plannen mogelijk te maken._x000a_(d) Het EIAM is goedgekeurd door het (senior) management."/>
    <s v="(a) Het model moet, op een veilige en robuuste manier, het creëren, gebruiken en delen van informatie effectief ondersteunen in lijn met de instellingsdoelstellingen, met inbegrip van innovaties._x000a_(b) De beoogde architectuur is gericht op de prioriteiten en performancedoelstellingen die in het businessplan van de organisatie zijn vastgesteld. _x000a_(c) Het EIAM en de relevante processen worden periodiek geëvalueerd."/>
    <s v="(a) Het EIAM moet het effectief creëren, het gebruik en het delen van informatie vergemakkelijken op een wijze die de integriteit verbetert (of ten minste handhaaft) en die flexibel, functioneel, kosteneffectief en tijdig is."/>
    <s v="APO03.01, APO03.02, APO03.04"/>
    <s v="A.14.2.5"/>
    <s v="A8.27"/>
    <s v="14.2.5_x000a_14.2.2.1"/>
    <n v="0"/>
  </r>
  <r>
    <x v="1"/>
    <s v="1.5 (GO.05) Onafhankelijke Toetsing"/>
    <n v="5"/>
    <n v="3"/>
    <n v="1"/>
    <n v="1"/>
    <n v="1"/>
    <n v="1"/>
    <n v="1"/>
    <m/>
    <s v="GO.05"/>
    <s v="Onafhankelijke Toetsing"/>
    <s v="Naleving van wet- en regelgeving en prestaties worden niet beoordeeld en bevestigd door een onafhankelijke partij, waardoor onbekende en ongeadresseerde afwijkingen in naleving en/of prestaties kunnen optreden."/>
    <s v="Onafhankelijke toetsing (intern of extern) wordt gedaan om te bepalen in hoeverre de informatievoorziening (inclusief IT) voldoet aan relevante wet- en regelgeving; het beleid van de organisatie, de normen en procedures van de organisatie; algemeen aanvaarde werkwijzen; en effectieve en efficiënte prestaties van IT."/>
    <n v="5"/>
    <n v="3"/>
    <s v="(a) Er vindt geen onafhankelijke toetsing plaats."/>
    <s v="(a) De interne auditfunctie is gedefinieerd en bestaat o.a. uit toetsing op naleving van relevante wet- en regelgeving, IT- of informatiebeleid, standaarden en procedures binnen de organisatie."/>
    <s v="(a) Onafhankelijke toetsing (intern of extern) wordt gedaan ten aanzien van het voldoen van de informatievoorziening (incl. IT) aan relevante wet- en regelgeving, beleid, standaarden, procedures binnen de organisatie en algemeen aanvaarde werkwijzen._x000a_(b) De toetsingsactiviteiten zijn beschreven in een auditplan dat is goedgekeurd door het (senior) management en een auditcommissie._x000a_(c) De resultaten van deze toetsingsactiviteiten worden gerapporteerd aan het (senior) management en de auditcommissie."/>
    <s v="(a) De performance van de onafhankelijke toetsing wordt periodiek geëvalueerd door de auditcommissie._x000a_(b) Het ontwerp van de onafhankelijke toetsingsfunctie wordt periodiek geëvalueerd door een externe partij."/>
    <s v="(a) Onafhankelijke toetsing (intern of extern) omvat ook de effectiviteit en de efficiëntie van de informatieverwerking (incl. IT)."/>
    <s v="MEA02.05, MEA02.06, MEA02.07, MEA02.08"/>
    <s v="A.5.1.2_x000a_A.12.4.1_x000a_A.18.2.1, A.18.2.2, A.18.2.3"/>
    <s v="A5.1, A5.35, A5.36"/>
    <s v="5.1.2, 5.1.2.1_x000a_12.4.1, 12.4.1.1, 12.4.1.2, 12.4.1.3, 12.4.1.4, 12.4.1.5_x000a_18.2.1, 18.2.1.1, 18.2.1.2_x000a_18.2.2, 18.2.2.1_x000a_18.2.3, 18.2.3.1"/>
    <s v="DE.DP-2, DE.DP-3, DE.DP-4, DE.DP-5"/>
  </r>
  <r>
    <x v="1"/>
    <s v="1.6 (GO.06) Sturing vindt plaats op basis van adequate verantwoordingsinformatie "/>
    <n v="1"/>
    <n v="3"/>
    <n v="1"/>
    <n v="0"/>
    <n v="0"/>
    <n v="0"/>
    <n v="0"/>
    <m/>
    <s v="GO.06"/>
    <s v="Sturing vindt plaats op basis van adequate verantwoordingsinformatie "/>
    <s v="Zonder adequate verantwoordingsinformatie kunnen eindverantwoordelijken geen sturing qua richting en/of snelheid van verbeteren of handhaven van informatiebeveiliging geven."/>
    <s v="Eindverantwoordelijken ontvangen dusdanige verantwoordingsinformatie, dat zij risico's betreffende beschikbaarheid, integriteit en vertrouwelijkheid van informatie en systemen kunnen dragen en waar nodig kunnen bijsturen."/>
    <n v="1"/>
    <n v="3"/>
    <s v="(a) Ad hoc wordt verantwoordingsinformatie betreffende incidenten en budgetverzoeken voor het verbeteren van informatiebeveiliging gedeeld."/>
    <s v="(a) Periodiek ontvangen eindverantwoordelijken verantwoordingsinformatie, met name mondeling, en variërend qua inhoud."/>
    <s v="(a) Periodiek ontvangen eindverantwoordelijken verantwoordingsinformatie over:_x000a_   1. restrisico's betreffende cyber dreigingen_x000a_   2. ontwikkelende cyber dreigingen_x000a_   3. effectiviteit van bestaande informatiebeveiligingsmaatregelen_x000a_   4. relevante cyber gerelateerde incidenten_x000a_   5. voortgang van beveiligingsverbeteringen"/>
    <s v="(a) Verantwoordingsinformatie betreffende restrisico's wordt op eenduidige wijze als onderdeel van organisatiebreed risicomanagement gerapporteerd, met dezelfde schalen voor kans van optreden en impact."/>
    <s v="(a) Verantwoordingsinformatie betreffende restrisico's is geautomatiseerd en op basis van KPI's worden KRI's automatisch gerapporteerd."/>
    <n v="0"/>
    <n v="0"/>
    <n v="0"/>
    <n v="0"/>
    <n v="0"/>
  </r>
  <r>
    <x v="2"/>
    <s v="2.7 (OR.01) Eigenaarschap, rollen, verantwoording en verantwoordelijkheid"/>
    <n v="2"/>
    <n v="4"/>
    <n v="1"/>
    <n v="1"/>
    <n v="0"/>
    <n v="0"/>
    <n v="0"/>
    <s v="Organisatie"/>
    <s v="OR.01"/>
    <s v="Eigenaarschap, rollen, verantwoording en verantwoordelijkheid"/>
    <s v="Onduidelijke of dubbelzinnige toewijzing van eigenaarschap, rollen, verantwoordelijkheden of aansprakelijkheid kunnen effectieve besluitvorming, management en rapportage over informatiebeveiliging met betrekking tot bedrijfsvereisten/bedrijfsrisico's in gevaar brengen."/>
    <s v="Informatiebeveiliging wordt gemanaged op alle toepasselijke organisatieniveaus en Security (of Information Risk) Management wordt gemanaged in overeenstemming met business requirements/risico's. Eigenaarschap, rollen, verantwoordelijkheden en aansprakelijkheid zijn formeel toegewezen en ingebed in de organisatie."/>
    <n v="2"/>
    <n v="4"/>
    <s v="(a) Eigenaarschap, rollen en verantwoordelijkheden zijn niet toegewezen._x000a_(b) Er zijn enkele rollen te onderscheiden die informeel worden uitgevoerd."/>
    <s v="(a) Rollen die cruciaal zijn voor het managen van informatierisico's zijn benoemd en toegewezen, inclusief specifieke verantwoordelijkheid en aansprakelijkheid voor informatiebeveiliging, fysieke veiligheid en het voldoen aan wet- en regelgeving."/>
    <s v="(a) Alle rollen op het gebied van Information Risk en Security Management zijn vastgesteld en toegewezen._x000a_(b) De verantwoordelijkheid (en aansprakelijkheid) voor Information Risk en Security Management is op organisatieniveau vastgesteld en behandelt organisatiebrede kwesties._x000a_(c) Er is een intentieverklaring van het senior management, die de doelen en uitgangspunten van informatiebeveiliging en Information Risk Management ondersteunen en deze is in overeenstemming met de strategie en de organisatiedoelstellingen."/>
    <s v="(a) Eigenaarschap, verantwoordelijkheid en aansprakelijkheid voor IT-gerelateerde risico's zijn in de organisatie op senior management niveau ingebed. _x000a_(b) Bijkomende verantwoordelijkheden voor (Information) Security Management kunnen op een systeemspecifiek niveau worden toegewezen (het juiste niveau kan worden bepaald met bijv. een RACI matrix). _x000a_(c) Eigenaarschap, rollen, verantwoordelijkheden en aansprakelijkheid worden periodiek geëvalueerd."/>
    <s v="(a) Het senior management bepaalt formeel de risicobereidheid voor informatierisico's en de acceptatie van restrisico's."/>
    <s v="APO01.01, APO01.02, APO01.03_x000a_APO13.01, APO13.03"/>
    <s v="5.3_x000a_A.6.1.1_x000a_A.7.2.1 "/>
    <s v="5.3_x000a_A5.2, A5.4"/>
    <s v="6.1.1, 6.1.1.1, 6.1.1.2, 6.1.1.3, 6.1.1.4_x000a_7.2.1, 7.2.1.1_x000a_Supplement BIG: 3.1"/>
    <s v="ID.GV-2_x000a_DE.DP-1_x000a_RS.CO-1, RC.CO-3"/>
  </r>
  <r>
    <x v="2"/>
    <s v="2.8 (OR.02) Functiescheiding"/>
    <n v="3"/>
    <n v="4"/>
    <n v="1"/>
    <n v="1"/>
    <n v="1"/>
    <n v="0"/>
    <n v="0"/>
    <m/>
    <s v="OR.02"/>
    <s v="Functiescheiding"/>
    <s v="Acties van eenlingen (bijv. ongeautoriseerde toegang tot gegevens) kunnen zich voordoen in belangrijke (IT-)processen, wat kan resulteren in een negatieve impact op bedrijfsprocessen, bijv. het risico van nalatig of opzettelijk misbruik van het systeem."/>
    <s v="Rollen en verantwoordelijkheden zijn gescheiden om de kans te verkleinen dat individuele personen kritieke processen in gevaar brengen. Het personeel voert alleen geautoriseerde taken uit die bij hun respectievelijke functies en rol horen."/>
    <n v="3"/>
    <n v="4"/>
    <s v="(a) Er vindt geen of nagenoeg geen functiescheiding plaats."/>
    <s v="(a) Rollen en verantwoordelijkheden zijn gescheiden._x000a_(b) Hoe deze rollen en verantwoordelijkheden worden gescheiden is niet formeel vastgelegd en/of afgestemd met het (senior) management."/>
    <s v="(a) De scheiding van rollen en verantwoordelijkheden is gedefinieerd en grotendeels geïmplementeerd, wat de kans verkleint dat individuen essentiële processen kunnen compromitteren._x000a_(b) De scheiding van verantwoordelijkheden is goedgekeurd door het (senior) management._x000a_(c) Vastgestelde functiescheiding is geïmplementeerd zodat personeel alleen geautoriseerde handelingen kan verrichten die behoren bij hun werkzaamheden."/>
    <s v="(a) Een functiescheidingsconflictmatrix is gedefinieerd en wordt periodiek (d.m.v. GRC tooling) getoetst aan de werkelijke implementatie van systemen en processen._x000a_(b) Deze functiescheidingsconflictmatrix wordt op zijn minst geëvalueerd na grote wijzigingen in processen of systemen. _x000a_(c) De implementatie en uitvoering van relevante procedures worden periodiek geëvalueerd."/>
    <s v="(a) Periodiek worden er database checks uitgevoerd om de huidige processen te toetsen in relatie tot de functiescheidingsmatrix, waarbij er gekeken wordt naar ongebruikelijk transacties/gebieden voor verbetering (bijv. d.m.v. process mining technieken)."/>
    <s v="APO01.02"/>
    <s v="A.6.1.2_x000a_A.7.2.1_x000a_A.12.1.4"/>
    <s v="A5.3, A5.4"/>
    <s v="6.1.2, 6.1.2.1_x000a_7.2.1, 7.2.1.1_x000a_12.1.4, 12.1.4.1, 12.1.4.2"/>
    <n v="0"/>
  </r>
  <r>
    <x v="2"/>
    <s v="2.9 (OR.03) Mandaat en bevoegdheden"/>
    <n v="4"/>
    <n v="4"/>
    <n v="1"/>
    <n v="1"/>
    <n v="1"/>
    <n v="1"/>
    <n v="0"/>
    <m/>
    <s v="OR.03"/>
    <s v="Mandaat en bevoegdheden"/>
    <s v="Noodzakelijke besluiten en acties van beveiligingsfunctionarissen kunnen vertraging oplopen of achteraf tot problemen leiden in het geval bevoegdheden vooraf niet juist en volledig zijn vastgesteld."/>
    <s v="Bevoegdheden zijn vastgesteld zodat operationele activiteiten door beveiligingsfunctionarissen geautoriseerd en tijdig kunnen worden uitgevoerd."/>
    <n v="4"/>
    <n v="4"/>
    <s v="(a) Er zijn geen afspraken omtrent bevoegdheden of mandaten vastgelegd."/>
    <s v="(a) Bevoegdheden of mandaten zijn op informele wijze ingeregeld."/>
    <s v="(a) Bevoegdheden en mandaten zijn formeel goedgekeurd door het senior management en in een organisatie charter (of anderszins) vastgelegd._x000a_(b) Bevoegdheden en/of mandaten zijn vastgelegd voor cyber incident response activiteiten (zoals 'red button' procedure en crisis management team)."/>
    <s v="(a) Periodiek worden bevoegdheden en/of mandaten met betrekking tot informatiebeveiliging geëvalueerd, geactualiseerd en opnieuw goedgekeurd door het senior management."/>
    <s v="(a) Beslissingen genomen door geautomatiseerde tools (Artificial Intelligence) met betrekking tot informatiebeveiliging zijn vooraf expliciet goedgekeurd door het senior management."/>
    <n v="0"/>
    <n v="0"/>
    <n v="0"/>
    <n v="0"/>
    <n v="0"/>
  </r>
  <r>
    <x v="3"/>
    <s v="3.10 (RM.01) Kader voor Information Risk Management"/>
    <n v="5"/>
    <n v="5"/>
    <n v="1"/>
    <n v="1"/>
    <n v="1"/>
    <n v="1"/>
    <n v="1"/>
    <s v="Risk Management"/>
    <s v="RM.01"/>
    <s v="Kader voor Information Risk Management"/>
    <s v="Het kader voor Information Risk en Control Management is niet in lijn met het organisatiebrede model voor Risk Management, resulterend in verkeerde interpretaties van risico's en/of het niet voldoen aan bedrijfs- en IT-doelstellingen."/>
    <s v="Er is een kader voor Information Risk Management opgesteld en afgestemd op de doelstellingen van de organisatie en het kader voor (enterprise) Risk Management."/>
    <n v="5"/>
    <n v="5"/>
    <s v="(a) Informatierisico's zijn niet of worden ad hoc bepaald._x000a_(b) Er is geen kader voor Information Risk Management en geen Information Risk Management proces."/>
    <s v="(a) Beleid voor (Information) Risk Management en een Information Risk Management proces zijn opgesteld; meestal op een hoog abstractieniveau en wordt alleen toegepast bij grote projecten of als reactie op problemen._x000a_(b) Er is een beknopt kader voor Information Risk Management en risicobereidheid is op een hoog niveau bepaald. Deze zijn in beperkte mate in lijn met de organisatiedoelstellingen en bedrijfsrisico's."/>
    <s v="(a) Er is organisatiebreed beleid voor (Information) Risk Management dat is goedgekeurd door het senior management._x000a_(b) Het beleid en de procesbeschrijving geven aan hoe om te gaan met de essentiële elementen van Risk Management (risicobereidheid/-profiel, risico-eigenaarschap, risicoproces, risicobeoordeling, risicomitigatie en risico-acceptatie)._x000a_(c) Het kader voor Information Risk Management is in lijn met het kader voor organisatiebreed Risk Management en omvat componenten als strategie, programma's, projecten en uitvoering._x000a_(d) Classificatie van informatierisico's gebeurt op basis van een set van algemeen geldende karakteristieken vanuit het kader voor organisatiebreed Risk Management en getroffen maatregelen voor informatierisico's zijn gestandaardiseerd en geprioriteerd, waarbij rekening gehouden wordt met kans, impact en restrisico's._x000a_(e) Voor dit risicokader is een training geïmplementeerd."/>
    <s v="(a) Het kader voor Information Risk Management en hoe de daaraan verbonden processen in de praktijk functioneren worden periodiek geëvalueerd._x000a_(b) Periodiek wordt gerapporteerd over (het kader voor) Information Risk Management, waardoor het management risico's kan monitoren en op basis daarvan overwogen besluiten kan nemen over welke risico's ze accepteert."/>
    <s v="(a) Het kader voor Information Risk Management focust ook op efficiëntie-aspecten van primaire bedrijfsvoering._x000a_(b) Information Risk Management is volledig geïntegreerd in alle IT-operatie en bedrijfsvoering, wordt volledig geaccepteerd en betrekt hierin personeel en leveranciers._x000a_(c) Het kader voor Information Risk Management en de daaraan verbonden processen worden voortdurend verbeterd."/>
    <s v="EDM03.01, EDM03.02_x000a_APO01.03_x000a_APO12.01, APO12.03"/>
    <s v="4.4_x000a_6.1.1, 6.1.2_x000a_A.5.1.1_x000a_A.17.1.1, A.17.1.2_x000a_A.18.2.2"/>
    <s v="4.4_x000a_6.1.1, 6.1.2"/>
    <s v="5.1.1, 5.1.1.1_x000a_17.1.1_x000a_17.1.2_x000a_18.2.2, 18.2.2.1"/>
    <s v="ID.GV-1, ID.GV-4_x000a_ID.RA-1, ID.RA-2, ID.RA-3, ID.RA-4, ID.RA-5, ID.RA-6_x000a_ID.RM-2_x000a_RS.IM-1, RS.IM-2"/>
  </r>
  <r>
    <x v="3"/>
    <s v="3.11 (RM.02) Risicobeoordeling"/>
    <n v="1"/>
    <n v="5"/>
    <n v="1"/>
    <n v="0"/>
    <n v="0"/>
    <n v="0"/>
    <n v="0"/>
    <m/>
    <s v="RM.02"/>
    <s v="Risicobeoordeling"/>
    <s v="Inherente en restrisico's worden niet (tijdig) geïdentificeerd en beoordeeld. Kans en impact zijn niet vastgesteld, waardoor actieplannen, beperkende maatregelen of risico-initiatieven niet worden ingevoerd."/>
    <s v="Risicobeoordelingen worden uitgevoerd om actuele risicoprofielen met betrekking tot bedrijfsdoelstellingen te bepalen. De waarschijnlijkheid en impact van alle geïdentificeerde risico's worden regelmatig beoordeeld, met behulp van kwalitatieve en kwantitatieve methoden. De waarschijnlijkheid en impact van inherente en restrisico's worden bepaald per categorie, op portefeuillebasis."/>
    <n v="1"/>
    <n v="5"/>
    <s v="(a) Risicoanalyses worden zelden gedaan en zijn afhankelijk van individuen._x000a_(b) Soms worden risicoanalyses uitgevoerd als onderdeel van een projectplan."/>
    <s v="(a) Risicoanalyses worden uitgevoerd als onderdeel van het Risk Management proces, en risico's worden kwalitatief of kwantitatief geïdentificeerd. _x000a_(b) De kans en/of impact wordt vooral bepaald op basis van algemene criteria, niet volledig in lijn met de bedrijfsdoelen. _x000a_(c) Risicoanalyses worden (als onderdeel van een project) beknopt gedocumenteerd."/>
    <s v="(a) Risicoanalyses worden uitgevoerd volgens vooraf vastgestelde intervallen en methoden, als onderdeel van het Risk Management proces en het kader voor Information Risk Management._x000a_(b) De risicoanalysemethodiek is in lijn met bedrijfsbehoeften en identificeert belangrijke bedrijfsrisico's (incl. kroonjuwelen)._x000a_(c) De geïdentificeerde informatierisico's worden kwalitatief en/of kwantitatief beoordeeld gebruikmakend van het Risk Management proces/kader voor Information Risk Management of good practice bronnen._x000a_(d) Afwijkingen van de risicobereidheid of het risicoprofiel met betrekking tot risicobeperkende maatregelen worden aan het (senior) management gerapporteerd."/>
    <s v="(a) De correlatie tussen de geïdentificeerde risico's wordt geanalyseerd en gedocumenteerd. Zo zouden de resultaten van de informatiebeveiliging threat analysis opgenomen kunnen worden in de overall risk heat map._x000a_(b) De risicoanalysemethodiek wordt periodiek geëvalueerd."/>
    <s v="(a) De risicoanalysemethodiek wordt ondersteund door geautomatiseerde tools, workflow processing en geïntegreerde dashboards."/>
    <s v="APO12.02, APO12.04"/>
    <s v="4.4_x000a_6.1.2, 6.1.3_x000a_A.5.1.2_x000a_A.6.1.5_x000a_A.17.1.1_x000a_A.18.2.2"/>
    <s v="4.4_x000a_6.1.2, 6.1.3"/>
    <s v="5.1.2, 5.1.2.1_x000a_6.1.5_x000a_17.1.1_x000a_18.2.2, 18.2.2.1, 18.2.2.2"/>
    <s v="ID.GV-1, ID.GV-4_x000a_ID.RA-1, ID.RA-2, ID.RA-3, ID.RA-4, ID.RA-5, ID.RA-6_x000a_ID.RM-2_x000a_RS.IM-1, RS.IM-2_x000a_RS.MI-3_x000a_RC.CO-1, RC.CO-2"/>
  </r>
  <r>
    <x v="3"/>
    <s v="3.12 (RM.03) Plan voor behandeling en beperking van risico's (incl. risicoacceptatie)"/>
    <n v="2"/>
    <n v="5"/>
    <n v="1"/>
    <n v="1"/>
    <n v="0"/>
    <n v="0"/>
    <n v="0"/>
    <m/>
    <s v="RM.03"/>
    <s v="Plan voor behandeling en beperking van risico's (incl. risicoacceptatie)"/>
    <s v="Risicobeperkende maatregelen worden niet geïdentificeerd en geïmplementeerd. Vereiste acties worden niet gecommuniceerd en uitgevoerd, wat leidt tot mogelijke manifestatie van risico's. Hoge kosten/lage baten gerelateerd aan matige of lage risico's. Het niet prioriteren van risico's kan leiden tot hogere kosten, lagere uitkeringen of reputatieschade."/>
    <s v="Beheersactiviteiten worden op alle niveaus geprioriteerd en gepland om de benodigde mitigerende maatregelen te implementeren, inclusief het bepalen van kosten en baten en de verantwoordelijkheid voor de uitvoering. Goedkeuring wordt verkregen voor aanbevolen acties en acceptatie van restrisico's en er wordt voor gezorgd dat uitgevoerde acties onder verantwoordelijkheid van betrokken proceseigenaar(s) vallen. De uitvoering van plannen wordt bewaakt en eventuele afwijkingen worden gerapporteerd aan het senior management."/>
    <n v="2"/>
    <n v="5"/>
    <s v="(a) Er is geen plan voor het aanpakken of mitigeren van risico's._x000a_(b) Als een risico wordt geïdentificeerd, worden de risicobeperkende maatregelen op inconsistente manier toegepast. Dit is afhankelijk van individuele competenties."/>
    <s v="(a) Plannen voor het aanpakken en mitigeren van risico's zijn gemaakt, maar niet formeel vastgelegd._x000a_(b) Risicobeperkende maatregelen zijn onvolledig en niet geformaliseerd/goedgekeurd, en eigenaarschap is slechts gedeeltelijk toegewezen aan risicomaatregelen of geaccepteerde risico's."/>
    <s v="(a) Er is een proces geïmplementeerd om (nieuwe) risico's formeel vast te leggen en op te nemen in een risico-actieplan. _x000a_(b) Restrisico's en maatregelen zijn geïdentificeerd, geanalyseerd en gedocumenteerd (in een risicoregister of -actieplan). _x000a_(c) De geïdentificeerde maatregelen of acceptatie van restrisico's zijn gedocumenteerd, goedgekeurd door het (senior) management en toegewezen aan een (risico)eigenaar. _x000a_(d) De voortgang van implementatie van risicobeperkende maatregelen en eventuele afwijkingen worden gemonitord. _x000a_(e) Het risico-actieplan wordt onderhouden en aangepast indien nodig. Het senior management is eigenaar van het risico-actieplan._x000a_Aanvulling 3.0:_x000a_(f) Organisatie heeft expliciet afgewogen of restrisico's buiten risicobereidheid dienen te worden verzekerd, en als verzekeren relevant wordt geacht, dan is deze verzekering ook afgesloten."/>
    <s v="(a) Indien van toepassing wordt de prioritering van risicobeperkende maatregelen en argumenten voor risico-acceptatie heroverwogen._x000a_(b) Geïdentificeerde risicoreacties geven ook inzicht in de kosten en baten daarvan, inclusief bewaking van het budget. _x000a_(c) De operationele effectiviteit van het Risk Management proces wordt regelmatig geëvalueerd."/>
    <s v="(a) Het registreren, analyseren, monitoren en rapporteren van data omtrent Risk Management is grotendeels geautomatiseerd._x000a_(b) Strategieën voor het mitigeren van risico's worden voortdurend door het senior management geëvalueerd."/>
    <s v="APO12.04, APO12.05, APO12.06"/>
    <s v="6.1.3_x000a_A.6.1.5_x000a_A.6.2.1_x000a_A.8.1.3_x000a_A.11.2.1, A.11.2.6_x000a_A.12.1.4, A.12.6.1_x000a_A.14.1.1_x000a_A.15.1.1, A.15.1.3_x000a_A.15.2.2"/>
    <s v="6.1.3"/>
    <s v="6.2.1, 6.2.1.1, 6.2.1.2_x000a_6.1.5_x000a_8.1.3, 8.1.3.1, 8.1.3.2_x000a_11.2.1_x000a_11.2.6_x000a_12.1.4, 12.1.4.1, 12.1.4.2_x000a_12.6.1, 12.6.1.1_x000a_14.1.1, 14.1.1.1_x000a_15.1.1, 15.1.1.1, 15.1.1.2, 15.1.1.3_x000a_15.1.3, 15.1.3.1_x000a_15.2.2"/>
    <s v="ID.GV-1, ID.GV-4_x000a_ID.RA-1, ID.RA-2, ID.RA-3, ID.RA-4, ID.RA-5, ID.RA-6_x000a_ID.RM-2_x000a_RS.IM-1, RS.IM-2"/>
  </r>
  <r>
    <x v="4"/>
    <s v="4.13 (HR.01) Werving"/>
    <n v="3"/>
    <n v="3"/>
    <n v="1"/>
    <n v="1"/>
    <n v="1"/>
    <n v="0"/>
    <n v="0"/>
    <s v="Personeelsmanagement"/>
    <s v="HR.01"/>
    <s v="Werving"/>
    <s v="Als het wervingsproces ontoereikend is, loopt de organisatie het risico dat werknemers onjuist gekwalificeerd of niet gescreend zijn."/>
    <s v="Rekruteringsprocessen voor personeel worden onderhouden in overeenstemming met het algemene personeelsbeleid en de procedures van de organisatie (bijv. werving, positieve werkomgeving, oriëntatie, enz.). Processen worden geïmplementeerd om ervoor te zorgen dat de organisatie beschikt over geschikt (IT-)personeel, met de vaardigheden die nodig zijn om de organisatiedoelen te bereiken. Screening maakt deel uit van het rekruteringsproces. De mate en frequentie waarmee deze screening wordt uitgevoerd, worden bepaald door hoe gevoelig en/of cruciaal de functie is en worden geïmplementeerd voor werknemers, aannemers en leveranciers."/>
    <n v="3"/>
    <n v="3"/>
    <s v="(a) Activiteiten of maatregelen voor het werven van (IT-)personeel zijn ad hoc geïmplementeerd en/of uitgevoerd."/>
    <s v="(a) Wervingsprocessen voor (IT-)personeel zijn gedefinieerd en geïmplementeerd._x000a_(b) Er zijn processen geïmplementeerd om te garanderen dat het (IT-)personeel van de organisatie goed is toegerust. _x000a_(c) Af en toe wordt screening toegepast in het wervingsproces, maar dit is niet formeel vastgelegd."/>
    <s v="(a) Wervingsprocessen voor (IT-)personeel zijn vastgelegd en geïmplementeerd, conform het algemene personeelsbeleid en procedures (bijv. aanname, positieve werkomgeving, oriëntatie). _x000a_(b) Er zijn processen geïmplementeerd om te garanderen dat het (IT-)personeel goed is toegerust om bedrijfsdoelen te behalen. _x000a_(c) Screening is onderdeel van het wervingsproces voor (IT-)personeel. Hoe grondig en vaak deze screening wordt geëvalueerd is afhankelijk van de gevoeligheid/het belang van de functie. De screening vindt plaats voor personeel, aannemers en leveranciers. _x000a_(d) De processen zijn goedgekeurd door het (senior) management."/>
    <s v="(a) De implementatie en effectiviteit van relevante wervingsprocedures en functieomschrijvingen worden periodiek geëvalueerd."/>
    <s v="(a) Op basis van de periodieke (zelf)evaluaties of risicoanalyses worden de implementatie en het ontwerp van de wervingsprocessen verbeterd._x000a_(b) Tekortkomingen in het wervingsproces worden gerapporteerd aan het senior management."/>
    <s v="APO07.01, APO07.05, APO07.06"/>
    <s v="A.6.1.1_x000a_A.7.1.1, A.7.1.2_x000a_A.13.2.4"/>
    <s v="A6.1, A6.2, A6.6"/>
    <s v="6.1.1, 6.1.1.1, 6.1.1.2, 6.1.1.3, 6.1.1.4_x000a_7.1.1, 7.1.1.1_x000a_7.1.2, 7.1.2.1_x000a_13.2.4_x000a_Supplement BIG: 8.1.2.3"/>
    <n v="0"/>
  </r>
  <r>
    <x v="4"/>
    <s v="4.14 (HR.07) Indiensttreding"/>
    <n v="4"/>
    <n v="3"/>
    <n v="1"/>
    <n v="1"/>
    <n v="1"/>
    <n v="1"/>
    <n v="0"/>
    <m/>
    <s v="HR.07"/>
    <s v="Indiensttreding"/>
    <s v="Als de procedures en richtlijnen bij indiensttreding onduidelijk zijn of niet adequaat worden uitgevoerd, kan dit leiden tot onjuist inwerken, ontoereikende toewijzing van taken, en onjuiste toegang tot informatiesystemen. Dit kan resulteren in operationele inefficiënties, toename van fouten en verhoogde beveiligingsrisico's."/>
    <s v="Bij indiensttreding worden nieuwe medewerkers adequaat geïnformeerd over het organisatiebeleid, informatiebeveiligingsbeleid, hun taken, rollen en verantwoordelijkheden._x000a_Processen waarborgen dat nieuwe medewerkers adequaat geïnformeerd worden en taken en toegangsrechten krijgen die overeenkomen met hun rol en verantwoordelijkheden."/>
    <n v="4"/>
    <n v="3"/>
    <s v="(a) Activiteiten of maatregelen voor het indiensttreden van nieuwe medewerkers zijn ad hoc geïmplementeerd en/of uitgevoerd."/>
    <s v="(a) Processen voor indiensttreding zijn gedefinieerd._x000a_(b) Nieuwe medewerkers krijgen basisinformatie bij indiensttreding, waaronder een introductie tot de organisatiecultuur en algemene beveiligingspraktijk."/>
    <s v="(a) De indiensttredingsprocessen zijn goedgekeurd door het senior management._x000a_(b) Processen voor indiensttreding zijn vastgelegd, geïmplementeerd en actief gecommuniceerd conform het algemene personeelsbeleid en procedures._x000a_(c) Nieuwe medewerkers krijgen een uitgebreide oriëntatie, en hun taken en toegangsrechten worden toegewezen in overeenstemming met hun rol en verantwoordelijkheden._x000a_(d) Nieuwe medewerkers krijgen bij indiensttreding een duidelijke uitleg over het informatiebeveiligingsbeleid en hun specifieke rollen en verantwoordelijkheden._x000a_(e) Gebruikersaccounts worden pas uitgereikt na afronding van alle verplichte HR-zaken die relevant zijn voor informatiebeveiliging, zoals de ondertekening van de geheimhoudingsverklaring en screening."/>
    <s v="(a) De implementatie en effectiviteit van relevante procedures voor indiensttreding worden periodiek geëvalueerd._x000a_(b) Er worden regelmatig checks uitgevoerd om te waarborgen dat nieuwe medewerkers de juiste oriëntatie krijgen en dat initieel taken en toegangsrechten correct worden toegewezen._x000a_(c) Training en opleiding, bijvoorbeeld in de vorm van een e-learning, worden aangeboden aan nieuwe medewerkers, afhankelijk van hun rol en verantwoordelijkheden."/>
    <s v="(a) Op basis van de periodieke (zelf)evaluaties of risicoanalyses worden de implementatie en het ontwerp van de indiensttredingsprocessen verbeterd. _x000a_(b) Vastgestelde tekortkomingen in het proces van indiensttreding worden gerapporteerd aan het senior management._x000a_(c) Er worden corrigerende maatregelen genomen om eventuele tekortkomingen in het indiensttredingsproces aan te pakken._x000a_(d) Het indiensttredingsproces wordt continu gemonitord op mogelijkheden om dit verder te optimaliseren, bijvoorbeeld door het automatiseren van het proces voor het toewijzen van useraccounts via een selfservice portaal."/>
    <n v="0"/>
    <n v="0"/>
    <s v="A.6.2"/>
    <n v="0"/>
    <n v="0"/>
  </r>
  <r>
    <x v="4"/>
    <s v="4.15 (HR.02) Certificering, training en scholing"/>
    <n v="5"/>
    <n v="3"/>
    <n v="1"/>
    <n v="1"/>
    <n v="1"/>
    <n v="1"/>
    <n v="1"/>
    <m/>
    <s v="HR.02"/>
    <s v="Certificering, training en scholing"/>
    <s v="Gebrek aan professionele training van (IT-)personeel kan leiden tot een te kort aan competenties waardoor bijvoorbeeld onnodige overuren, onjuiste operationele procedures, inefficiënt projectmanagement, inbreuken op informatiebeveiliging, grote incidenten en bedrijfsonderbrekingen kunnen optreden."/>
    <s v="Opleiding, training en/of ervaring worden regelmatig getoetst om te zien of het personeel over de benodigde competenties beschikt om taken naar behoren te vervullen. Basis (IT-)competenties zijn vastgesteld en, indien nodig, worden kwalificatie- en certificeringsprogramma's gebruikt om te controleren of ze worden bijgehouden."/>
    <n v="5"/>
    <n v="3"/>
    <s v="(a) Training en educatie worden ad hoc geïmplementeerd._x000a_(b) Er is geen certificering van personeel."/>
    <s v="(a) Processen voor certificering, training en educatie worden geïmplementeerd. _x000a_(b) Er zijn individuele persoonlijke ontwikkelplannen beschikbaar."/>
    <s v="(a) Processen voor training en educatie zijn geïmplementeerd en worden uitgevoerd._x000a_(b) Er zijn individuele persoonlijke ontwikkelplannen beschikbaar._x000a_(c) Educatie, training en/of ervaring worden gebruikt om regelmatig te verifiëren of personeel over de benodigde vaardigheden beschikt._x000a_(d) De relevante processen zijn goedgekeurd door het (senior) management."/>
    <s v="(a) De benodigde basis (IT-)vaardigheidseisen zijn gedefinieerd en waar gepast worden kwalificatie- en certificeringprogramma's gebruikt om te zorgen dat deze worden onderhouden. _x000a_(b) Er is toezicht op de realisatie van persoonlijke ontwikkelplannen."/>
    <s v="(a) De implementatie van de processen voor certificering, training en educatie wordt jaarlijks geëvalueerd, waarbij educatie- en trainingsmaterialen worden gecheckt op relevantie, kwaliteit en effectiviteit."/>
    <s v="APO07.03"/>
    <s v="7.2 _x000a_A.7.2.2"/>
    <s v="7.2_x000a_A6.3"/>
    <s v="7.2.2, 7.2.2.1, 7.2.2.2, 7.2.2.3_x000a_Supplement BIG: 8.2.2.2"/>
    <n v="0"/>
  </r>
  <r>
    <x v="4"/>
    <s v="4.16 (HR.03) Afhankelijkheid van individuen"/>
    <n v="1"/>
    <n v="3"/>
    <n v="1"/>
    <n v="0"/>
    <n v="0"/>
    <n v="0"/>
    <n v="0"/>
    <m/>
    <s v="HR.03"/>
    <s v="Afhankelijkheid van individuen"/>
    <s v="Afhankelijkheid van sleutelfiguren brengt risico's met zich mee als deze personen vertrekken of langere tijd niet inzetbaar zijn, als een belangrijk ontwikkelteam de organisatie verlaat of als het niet mogelijk is om IT-personeel te werven. Ook is het een risico als een goede sparringspartner ontbreekt."/>
    <s v="Er is een opvolgingsplanning en back-upplan voor vitale medewerkers en afdelingen."/>
    <n v="1"/>
    <n v="3"/>
    <s v="(a) Opvolgings- en back-upplannen zijn niet geïmplementeerd. _x000a_(b) Single points of failure met betrekking tot het personeel zijn niet geïdentificeerd."/>
    <s v="(a) Back-up en vervanging van belangrijke medewerkers/functies worden op afdelingsniveau geregeld."/>
    <s v="(a) Opvolgingsplanning, job rotatie en back-up van het personeel zijn geïmplementeerd._x000a_(b) Kennisoverdracht is geïmplementeerd om het risico van een te grote afhankelijkheid van sleutelfiguren te verkleinen._x000a_(c) De meeste sleutelfuncties/posities zijn geïdentificeerd en formeel gedefinieerd door het (senior) management."/>
    <s v="(a) Alle belangrijke/kritieke personen en/of afdelingen zijn in de hele organisatie geïdentificeerd en/of worden periodiek geëvalueerd."/>
    <s v="(a) De effectiviteit van het proces voor de planning van opvolging en back-up van personeel wordt periodiek geëvalueerd. _x000a_(b) De planning voor opvolging is in overeenstemming met de bedrijfs- en IT-strategie."/>
    <s v="APO07.02"/>
    <n v="0"/>
    <n v="0"/>
    <n v="0"/>
    <n v="0"/>
  </r>
  <r>
    <x v="4"/>
    <s v="4.17 (HR.04) Verandering of beëindiging van functie"/>
    <n v="2"/>
    <n v="3"/>
    <n v="1"/>
    <n v="1"/>
    <n v="0"/>
    <n v="0"/>
    <n v="0"/>
    <m/>
    <s v="HR.04"/>
    <s v="Verandering of beëindiging van functie"/>
    <s v="Gebruikerstoegang wordt niet tijdig uitgeschakeld nadat medewerkers het team hebben verlaten of om een andere reden geen toegang meer mogen hebben. _x000a_Door gebrekkige kennisoverdracht wordt de continuïteit van de functie bedreigd."/>
    <s v="Wanneer er functiewijzigingen plaatsvinden, met name beëindiging van het dienstverband, wordt direct effectief actie ondernomen. Kennisoverdracht wordt geregeld, verantwoordelijkheden worden opnieuw toegewezen en toegangsrechten worden verwijderd, zodat risico's worden geminimaliseerd en de continuïteit van de functie wordt gewaarborgd."/>
    <n v="2"/>
    <n v="3"/>
    <s v="(a) Wanneer er functiewijzigingen of ontslagen plaatsvinden worden er geen of ad-hoc-acties ondernomen."/>
    <s v="(a) Toegangsrechten van werknemers worden gewijzigd, opnieuw toegewezen en/of verwijderd op basis van functiewijziging en/of ontslag, maar het tijdig intrekken van toegangsrechten is niet gewaarborgd."/>
    <s v="(a) Goedgekeurde processen zijn geïmplementeerd om kennis over te dragen en toegangsrechten opnieuw toe te wijzen of in te trekken._x000a_(b) Kennisoverdracht is geregeld, verantwoordelijkheden zijn opnieuw toegewezen en toegangsrechten worden tijdig ingetrokken zodat risico's zijn geminimaliseerd en de continuïteit van de functie wordt gewaarborgd. _x000a_(c) De stappen van functieoverdracht zijn vastgelegd."/>
    <s v="(a) Er worden ontslaggesprekken gevoerd en de juistheid en tijdigheid van veranderingen, opnieuw toewijzen of intrekken van toegangsrechten worden periodiek geëvalueerd."/>
    <s v="(a) De effectiviteit van de processen voor functiewijzigingen en/of ontslag wordt periodiek geëvalueerd en verbeterd."/>
    <s v="APO07.01"/>
    <s v="A.7.2.3_x000a_A.8.1.4_x000a_A.9.2.6"/>
    <s v="A5.6, A5.37_x000a_A6.3"/>
    <s v="7.2.3_x000a_7.3.1_x000a_8.1.4_x000a_9.2.6"/>
    <n v="0"/>
  </r>
  <r>
    <x v="4"/>
    <s v="4.18 (HR.05) Kennisdeling"/>
    <n v="3"/>
    <n v="3"/>
    <n v="1"/>
    <n v="1"/>
    <n v="1"/>
    <n v="0"/>
    <n v="0"/>
    <m/>
    <s v="HR.05"/>
    <s v="Kennisdeling"/>
    <s v="Het ontbreken van procedures en werkinstructies voor het mogelijk maken van kennisoverdracht leidt tot een ondoelmatig en inefficiënt gebruik van systemen voor het ondersteunen van bedrijfsprocessen. Het kan ook leiden tot ineffectieve en inefficiënte levering, onderhoud en ondersteuning van het systeem en de bijbehorende infrastructuur."/>
    <s v="Overdracht van kennis en vaardigheden is geregeld, zodat eindgebruikers het systeem effectief en efficiënt kunnen gebruiken om bedrijfsprocessen te ondersteunen. Kennis en vaardigheden worden overgedragen zodat beheerders en technisch ondersteunend personeel het systeem en de bijbehorende infrastructuur op effectieve en efficiënte wijze kunnen leveren, ondersteunen en onderhouden."/>
    <n v="3"/>
    <n v="3"/>
    <s v="(a) Overdracht van kennis is niet geïmplementeerd of wordt gedaan op ad-hoc-basis."/>
    <s v="(a) Er zijn informele, gedecentraliseerde processen voor kennisoverdracht geïmplementeerd. _x000a_(b) Kennis en vaardigheden worden vaak overgedragen op individuele basis."/>
    <s v="(a) Er zijn goedgekeurde processen op organisatieniveau geïmplementeerd om kennis over te dragen en gepaste documentatie-, training- en implementatiematerialen te onderhouden, zodat systemen op effectieve wijze business processen kunnen ondersteunen. Hier zijn zowel eindgebruikers als operationele en technische support bij betrokken."/>
    <s v="(a) Er wordt periodiek geëvalueerd of de ondersteunende documentatie toereikend is."/>
    <s v="(a) Kennis en vaardigheden worden overgedragen zodat eindgebruikers het systeem op efficiënte wijze kunnen gebruiken. _x000a_(b) Kennis en vaardigheden worden overgedragen om operationele en technische supportpersoneel in staat te stellen om het systeem en haar infrastructuur efficiënt te kunnen leveren, ondersteunen en onderhouden."/>
    <s v="APO07.02_x000a_BAI08.01, BAI08.02, BAI08.03, BAI08.04"/>
    <s v="A.6.1.4_x000a_A.7.2.2_x000a_A.12.1.1_x000a_A.14.2.9_x000a_A 16.1.6"/>
    <s v="A5.6, A5.37_x000a_A6.3"/>
    <s v="6.1.4_x000a_7.2.2, 7.2.2.1, 7.2.2.2, 7.2.2.3_x000a_12.1.1_x000a_14.2.9, 14.2.9.1, 14.2.9.2_x000a_16.1.6, 16.1.6.1, 16.1.6.2_x000a_Supplement BIG: 6.1.7.2"/>
    <s v="PR.AT-1, PR.AT-2, PR.AT-3, PR.AT-4, PR.AT-5"/>
  </r>
  <r>
    <x v="4"/>
    <s v="4.19 (HR.06) Veiligheidsbewustzijn"/>
    <n v="4"/>
    <n v="3"/>
    <n v="1"/>
    <n v="1"/>
    <n v="1"/>
    <n v="1"/>
    <n v="0"/>
    <m/>
    <s v="HR.06"/>
    <s v="Veiligheidsbewustzijn"/>
    <s v="Mensen die zich onvoldoende bewust zijn van informatiebeveiligingsrisico's begrijpen de mogelijke gevolgen van hun acties niet en kunnen die niet bij het uitvoeren van hun taken betrekken."/>
    <s v="Er is een Security Awareness Programma om gebruikers bewust te maken van hun verantwoordelijkheid om de vertrouwelijkheid, beschikbaarheid en integriteit van informatie (middelen) te beschermen."/>
    <n v="4"/>
    <n v="3"/>
    <s v="(a) Er zijn geen security-awareness activiteiten gedefinieerd of uitgevoerd."/>
    <s v="(a) Security-awareness activiteiten worden uitgevoerd op afdelingsniveau."/>
    <s v="(a) Er is een security-awareness programma opgenomen in het informatiebeveiligingsplan en wordt organisatiebreed uitgevoerd. _x000a_(b) Het programma is in lijn met het (informatie)beveiligingsbeleid."/>
    <s v="(a) Er is een risicogericht security-awareness programma opgenomen in het informatiebeveiligingsplan en wordt organisatiebreed uitgevoerd. Het programma moet in lijn zijn met het (informatie)beveiligingsbeleid en kan bestaan uit verschillende activiteiten, zoals e-learning, onboarding trainingen, hack demo's, escaperooms en andere innovatieve benaderingen._x000a_(b) De effectiviteit van het programma moet aantoonbaar zijn en resultaten worden gerapporteerd aan het senior management."/>
    <s v="(a) De effecten van de activiteiten op het gebied van Security Awareness worden gemonitord. _x000a_(b) Correlatie van beveiligingsincidenten als gevolg van gebrek aan bewustzijn leidt tot aanpassing van de Security Awareness activiteiten."/>
    <s v="APO01.04_x000a_APO07.03_x000a_APO13.02"/>
    <s v="A.7.2.1, A.7.2.2, A.7.2.3_x000a_A.8.1.3, A.8.2.3_x000a_A.9.3.1_x000a_A.11.2.8, A.11.2.9_x000a_A.13.2.4"/>
    <s v="A5.4, A5.27_x000a_A6.3, A6.4, A6.6_x000a_A7.7_x000a_A8.1"/>
    <s v="7.2.1, 7.2.1.1_x000a_7.2.2, 7.2.2.1, 7.2.2.2, 7.2.2.3_x000a_7.2.3_x000a_8.1.3, 8.1.3.1, 8.1.3.2_x000a_8.2.3_x000a_9.3.1, 9.3.1.1_x000a_11.2.8_x000a_11.2.9, 11.2.9.1, 11.2.9.2, 11.2.9.3, 11.2.9.4_x000a_13.2.4"/>
    <s v="PR.AT-1, PR.AT-2, PR.AT-3, PR.AT-4, PR.AT-5"/>
  </r>
  <r>
    <x v="5"/>
    <s v="5.20 (CO.01) Identificatie en onderhoud van configuratie-items"/>
    <n v="5"/>
    <n v="4"/>
    <n v="1"/>
    <n v="1"/>
    <n v="1"/>
    <n v="1"/>
    <n v="1"/>
    <s v="Configuration Management"/>
    <s v="CO.01"/>
    <s v="Identificatie en onderhoud van configuratie-items"/>
    <s v="Verstoringen in de bedrijfsvoering als gevolg van ongeautoriseerde en ongedocumenteerde configuratiewijzigingen in de IT-omgeving, gebrek aan traceerbare bronnen tijdens de root-cause analyse, ondoelmatige afstemming op andere processen en het niet in staat zijn verantwoordelijke belanghebbenden te traceren."/>
    <s v="Er zijn configuratieprocedures vastgesteld om het beheer en loggen van alle wijzigingen in de configuratiedatabase te ondersteunen. Deze procedures zijn in overeenstemming met (en een voorwaarde voor) procedures voor Change Management, Incident Management en Problem Management."/>
    <n v="5"/>
    <n v="4"/>
    <s v="(a) Er is geen configuratieprocedure. _x000a_(b) Werkwijzen en procedures worden uitsluitend individueel toegepast en verschillen per platform."/>
    <s v="(a) Er is een configuratieprocedure vastgesteld om configuratie-items te identificeren en te onderhouden, maar deze procedure is niet geformaliseerd._x000a_(b) De data-inhoud van geregistreerde items wordt niet gebruikt door gerelateerde processen zoals Change Management, Incident Management en Problem Management."/>
    <s v="(a) Er bestaan geformaliseerde configuratieprocedures en werkmethoden om alle configuratie-items en hun attributen te identificeren en te onderhouden. _x000a_(b) De procedure is afgestemd met procedures voor Change Management, Incident Management en Problem Management._x000a_(c) De procedure is gedocumenteerd, gestandaardiseerd en gecommuniceerd._x000a_(d) Er is beleid voor het labelen van fysieke bedrijfsmiddelen en nieuwe bedrijfsmiddelen worden geregistreerd in het inkoopproces. _x000a_(e) Er zijn processen geïmplementeerd voor het beheer van aangeschafte, toegewezen, gearchiveerde en verlopen licenties, die ervoor zorgen dat aan de licentievoorwaarden/-afspraken voldaan wordt."/>
    <s v="(a) Er is een proces voor het periodiek evalueren van relevante documentatie, tijdige uitvoering en integriteit van de configuratiedatabase (incl. licenties)._x000a_(b) De implementatie en uitvoering van relevante procedures ten aanzien van Configuration Management worden periodiek geëvalueerd._x000a_(c) Er wordt regelmatig aan het management gerapporteerd, wat leidt tot verbeterplannen. _x000a_(d) Procedures en standaarden zijn onderdeel van training."/>
    <s v="(a) Er wordt voortdurend geanalyseerd of er afwijkingen zijn en gevonden afwijkingen worden onderzocht._x000a_(b) Gebreken en trends worden gerapporteerd aan het management. _x000a_(c) Gerelateerde processen zijn volledig geïntegreerd en configuratiedata wordt geautomatiseerd gebruikt en actueel gehouden."/>
    <s v="BAI10.03, BAI10.04, BAI10.05_x000a_DSS02.05"/>
    <s v="A.8.1.1, A.8.1.2_x000a_A.8.2.2_x000a_A.12.5.1_x000a_A.14.3.1"/>
    <s v="A5.9_x000a_A8.9, A8.19, A8.32"/>
    <s v="8.1.1_x000a_8.1.2_x000a_8.2.2_x000a_12.5.1_x000a_14.3.1"/>
    <s v="ID.AM-1, ID.AM-2, ID.AM-3, ID.AM-4, ID.AM-5"/>
  </r>
  <r>
    <x v="5"/>
    <s v="5.21 (CO.02) Configuratiedatabase en baseline"/>
    <n v="1"/>
    <n v="4"/>
    <n v="1"/>
    <n v="0"/>
    <n v="0"/>
    <n v="0"/>
    <n v="0"/>
    <m/>
    <s v="CO.02"/>
    <s v="Configuratiedatabase en baseline"/>
    <s v="Zonder snelle detectie en correctie van onjuiste configuraties die de prestaties of integriteit negatief kunnen beïnvloeden, tasten de systeembetrouwbaarheid van de organisatie aan."/>
    <s v="Een supporttool en een centrale opslag zijn ingericht voor alle relevante informatie over configuratie-items. Alle middelen en wijzigingen aan deze middelen worden gemonitord en vastgelegd. Na wijzigingen wordt voor ieder systeem en elke dienst als benchmark een baseline van configuratie-items geïmplementeerd."/>
    <n v="1"/>
    <n v="4"/>
    <s v="(a) Basistaken op het gebied van Configuration Management, zoals het identificeren en bijhouden van een inventaris van configuratie-items, worden op ad-hoc-basis uitgevoerd. _x000a_(b) De documentatie van de configuratie is onvolledig en onbetrouwbaar."/>
    <s v="(a) Configuration Management tools worden soms gebruikt, maar er is geen standaard._x000a_(b) Geïnstalleerde software, configuraties en documentatie worden geregistreerd, maar de gegevensinhoud van opgenomen items is beperkt."/>
    <s v="(a) Alle middelen en wijzigingen in middelen worden gemonitord en vastgelegd in een centrale repository._x000a_(b) De relaties tussen configuratie-items worden geïdentificeerd en bijgehouden. _x000a_(c) Een tool voor Configuration Management (of gelijksoortige tools) wordt (worden) geïmplementeerd voor alle platforms. _x000a_(d) Er wordt enige automatisering ter ondersteuning gebruikt bij het volgen van wijzigingen in apparatuur en software._x000a_(e) Configuratie baselines voor componenten worden vastgesteld en gedocumenteerd als benchmark na wijzigingen. _x000a_(f) Wijzigingen in de configuratiedatabase (CMDB) worden geregistreerd."/>
    <s v="(a) Er worden geautomatiseerde tools voor het bijhouden van veranderingen in apparatuur en software gebruikt om de standaarden te handhaven en de stabiliteit te verbeteren. _x000a_(b) Er zijn mechanismen om wijzigingen te toetsen aan wat is vastgelegd in de repository en aan de gedefinieerde baseline._x000a_(c) Periodiek worden fysieke controles uitgevoerd. _x000a_(d) Wijzigingen die in de configuratiedatabase worden geregistreerd, worden periodiek geanalyseerd. _x000a_(e) Er wordt periodiek aan het management gerapporteerd."/>
    <s v="(a) Alle IT-middelen worden in een centrale Configuration Management database beheerd. Dit systeem bevat alle benodigde informatie over componenten en hun onderlinge relaties, alsmede informatie over reparatie, service, garantie, upgrades en technische assessments._x000a_(b) Processen en automatisering voor Software And Hardware Asset Management (incl. licenties) zijn geïmplementeerd._x000a_(c) Het management ontvangt periodiek (geautomatiseerde) rapporten."/>
    <s v="BAI10.01, BAI10.02, BAI10.04_x000a_DSS02.01"/>
    <s v="A.8.1.1, A.8.1.2, A.8.1.3_x000a_A.12.6.1"/>
    <s v="A5.9_x000a_A8.9"/>
    <s v="8.1.1_x000a_8.1.2_x000a_8.1.3, 8.1.3.1, 8.1.3.2_x000a_12.6.1, 12.6.1.1"/>
    <s v="ID.AM-1, ID.AM-2, ID.AM-3, ID.AM-4, ID.AM-5"/>
  </r>
  <r>
    <x v="6"/>
    <s v="6.22 (IM.01) Incident Management"/>
    <n v="2"/>
    <n v="5"/>
    <n v="1"/>
    <n v="1"/>
    <n v="0"/>
    <n v="0"/>
    <n v="0"/>
    <s v="Incident/Problem Management"/>
    <s v="IM.01"/>
    <s v="Incident Management"/>
    <s v="Incidenten zijn niet correct geclassificeerd en worden onjuist behandeld in het Incident Management proces, wat uiteindelijk leidt tot verminderde prestaties en kwaliteit van de informatievoorziening."/>
    <s v="Een formeel Incident Management proces wordt gecommuniceerd en geïmplementeerd. Er zijn procedures ingesteld om ervoor te zorgen dat alle incidenten en storingen worden geregistreerd, geanalyseerd, gecategoriseerd en geprioriteerd naar impact. Alle incidenten worden bijgehouden en periodiek beoordeeld om ervoor te zorgen dat ze tijdig worden verholpen."/>
    <n v="2"/>
    <n v="5"/>
    <s v="(a) Er is geen beleid voor Incident Management. _x000a_(b) Er zijn geen rollen en verantwoordelijkheden vastgelegd._x000a_(c) Er zijn geen procedures om te garanderen dat alle incidenten en storingen worden gedocumenteerd en geanalyseerd. _x000a_(d) Incidenten worden bijgehouden en beoordeeld op individuele basis. _x000a_(e) Reacties op informatiebeveiligingsincidenten zijn ad hoc."/>
    <s v="(a) Er is een informeel Incident Management proces vastgesteld om kritische incidenten aan te pakken. _x000a_(b) Rollen en verantwoordelijkheden zijn gedeeltelijk gedefinieerd._x000a_(c) De meeste incidenten worden gedocumenteerd en geanalyseerd, maar afwijkingen van de standaarden worden waarschijnlijk niet gedetecteerd. _x000a_(d) Er zijn geen criteria bepaald voor het categoriseren en prioriteren van incidenten op basis van impact._x000a_(e) Incidenten worden ad hoc toegewezen. Er wordt handmatig en op individuele basis toezicht gehouden. _x000a_(f) Er is geen formele training en communicatie over de standaardprocedures."/>
    <s v="(a) Het beleid voor Incident Management is formeel gedocumenteerd en gecommuniceerd. _x000a_(b) Rollen en verantwoordelijkheden van de organisatie en de leveranciers zijn duidelijk gedefinieerd._x000a_(c) Aspecten rondom juridisch en forensisch onderzoek zijn vastgesteld en toegewezen._x000a_(d) De registratie, communicatie, toewijzing en analyse van incidenten zijn formeel belegd in de organisatie._x000a_(e) Incidenten worden gecategoriseerd en geprioriteerd op basis van impact._x000a_(f) Informatiebeveiligingsincidenten worden voorkomen of gedetecteerd en er is een proces om deze tijdig en effectief aan te pakken. _x000a_(g) Informatie wordt op een proactieve en formele manier gedeeld door personeel._x000a_(h) Er wordt gemonitord of incidenten tijdig worden opgelost._x000a_(i) Er wordt beperkt gerapporteerd aan het management over incident- en oplossingsanalyses."/>
    <s v="(a) Incidenten worden proactief geanalyseerd om oorzaken te achterhalen. _x000a_(b) Er is een functie (response team) geïmplementeerd om beveiligingscrises te herkennen en te managen. _x000a_(c) Het Incident Management proces betrekt belangrijke functies binnen de organisatie en bij externe service providers. _x000a_(d) Op het tijdig aanpakken van incidenten wordt streng toegezien. Onopgeloste incidenten (bekende foutmeldingen waar omheen gewerkt wordt) worden gedocumenteerd en gerapporteerd als input voor Problem Management. _x000a_(e) De kwaliteit en operationele effectiviteit van het Incident Management proces worden periodiek geëvalueerd."/>
    <s v="(a) De registratie, rapportage en analyse van incidenten en oplossingen zijn volledig geautomatiseerd en geïntegreerd met Configuration- en Problem Management. _x000a_(b) De meeste systemen zijn uitgerust met automatische detectie- en waarschuwingssystemen, die voortdurend gemonitord en beoordeeld worden._x000a_(c) Incident Management wordt voortdurend geanalyseerd voor verbetering."/>
    <s v="DSS02.01, DSS02.02, DSS02.03, DSS02.05, DSS02.06, DSS02.07"/>
    <s v="A.7.2.3_x000a_A.12.6.1_x000a_A.16.1.1, A.16.1.2, A.16.1.3, A.16.1.4, A.16.1.5, A.16.1.6, A.16.1.7"/>
    <s v="A5.24, A5.25, A5.26, A5.27, A5.28_x000a_A6.8"/>
    <s v="7.2.3_x000a_12.6.1, 12.6.1.1_x000a_16.1.1_x000a_16.1.2, 16.1.2.1, 16.1.2.2, 16.1.2.3, 16.1.2.4, 16.1.2.5, 16.1.2.6, 16.1.2.7_x000a_16.1.3, 16.1.3.1_x000a_16.1.4, 16.1.4.1_x000a_16.1.5_x000a_16.1.6, 16.1.6.1, 16.1.6.2_x000a_16.1.7, 16.1.7.1_x000a_Supplement BIG: 13.1.1.5, 13.1.1.6 [A]"/>
    <s v="RS.RP-1_x000a_PR.IP-9, PR.IP-10_x000a_RS.CO-1, RS.CO-2, RS.CO-3, RS.CO-4_x000a_RS.AN-3, RS.AN-4_x000a_RS.MI-1, RS.MI-2"/>
  </r>
  <r>
    <x v="6"/>
    <s v="6.23 (IM.02) Incident escalatie"/>
    <n v="3"/>
    <n v="5"/>
    <n v="1"/>
    <n v="1"/>
    <n v="1"/>
    <n v="0"/>
    <n v="0"/>
    <m/>
    <s v="IM.02"/>
    <s v="Incident escalatie"/>
    <s v="Incidenten worden niet tijdig geïdentificeerd, opgelost, beoordeeld, geëscaleerd en geanalyseerd, wat uiteindelijk leidt tot verminderde prestaties en kwaliteit van de informatievoorziening."/>
    <s v="Er worden procedures voor Incident Management (of voor de servicedesk) vastgesteld, zodat wanneer incidenten niet binnen de afgesproken termijn kunnen worden opgelost, serviceniveaus adequaat worden geëscaleerd en, indien nodig, wordt voorzien in een tijdelijke oplossing. Eigenaarschap van incidenten en levenscyclusmonitoring blijven de verantwoordelijkheid van de servicedesk voor gebruikersincidenten, ongeacht welke IT-groep aan de oplossing werkt."/>
    <n v="3"/>
    <n v="5"/>
    <s v="(a) Er is geen beleid om incidenten die niet opgelost kunnen worden tijdig te laten escaleren. _x000a_(b) Incidenten worden bijgehouden en beoordeeld op individuele basis._x000a_(c) Reacties op verstoringen van informatiebeveiliging zijn onvoorspelbaar. _x000a_(d) Er is niet vastgelegd wie verantwoordelijk is voor het oplossen van incidenten."/>
    <s v="(a) Er is een informeel escalatieproces. _x000a_(b) Incidenten die niet tijdig kunnen worden opgelost worden geëscaleerd._x000a_(c) Er zijn geen criteria bepaald voor het prioriteren van incidenten. _x000a_(d) Er is geen gecentraliseerde kennisbank. _x000a_(e) Response Teams zijn ongetraind en afhankelijk van enkele belangrijke individuen."/>
    <s v="(a) Het formeel vastgelegde beleid voor Incident Management bevat een escalatieprocedure. _x000a_(b) Er zijn escalatiecriteria bepaald. _x000a_(c) De escalatieprocedure is gebaseerd op serviceniveaus voor incidenten die niet meteen opgelost kunnen worden. _x000a_(d) Categorisering en prioritering vindt plaats op basis van impactanalyse, de bepaalde criteria en serviceniveaus. _x000a_(e) De Response Teams krijgen de benodigde training. _x000a_(f) De verantwoordelijkheid voor het oplossen van een incident is toegewezen."/>
    <s v="(a) Advies is consistent en incidenten worden tijdig en volgens een gestructureerde escalatieprocedure opgelost._x000a_(b) Belangrijke incidenten worden aan het management gerapporteerd. _x000a_(c) Escalatieprocedures zijn algemeen bekend, begrepen en toegepast._x000a_(d) Response Teams krijgen regelmatig training. _x000a_(e) Het escalatieproces wordt periodiek geëvalueerd."/>
    <s v="(a) Het escalatieproces wordt voortdurend geëvalueerd. _x000a_(b) Het oplossen van incidenten wordt regelmatig geanalyseerd ter verbetering van het proces, waarbij tekortkomingen en trends aan het management worden gerapporteerd."/>
    <s v="DSS02.04"/>
    <s v="A.16.1.1, A.16.1.2, A.16.1.4, A.16.1.5, A.16.1.7_x000a_A.17.1.1, A.17.1.2"/>
    <s v="A5.24, A5.25, A5.26_x000a_A6.8"/>
    <s v="16.1.1_x000a_16.1.2, 16.1.2.1, 16.1.2.2, 16.1.2.3, 16.1.2.4, 16.1.2.5, 16.1.2.6, 16.1.2.7_x000a_16.1.4, 16.1.4.1_x000a_16.1.5_x000a_16.1.7, 16.1.7.1_x000a_17.1.1_x000a_17.1.2"/>
    <s v="RS.RP-1_x000a_PR.IP-9, PR.IP-10_x000a_RS.CO-1, RS.CO-3, RS.CO-4_x000a_RS.AN-3, RS.AN-4_x000a_RS.MI-1, RS.MI-2"/>
  </r>
  <r>
    <x v="6"/>
    <s v="6.24 (IM.03) Incidentrespons op informatiebeveiligingsincidenten"/>
    <n v="4"/>
    <n v="5"/>
    <n v="1"/>
    <n v="1"/>
    <n v="1"/>
    <n v="1"/>
    <n v="0"/>
    <m/>
    <s v="IM.03"/>
    <s v="Incidentrespons op informatiebeveiligingsincidenten"/>
    <s v="Het ontbreken van een effectieve en tijdige reactie of follow-up van informatiebeveiligingsincidenten leidt tot grote verstoringen van de infrastructuur, datalekken of informatiediefstal met financiële en/of imagoschade tot gevolg."/>
    <s v="De organisatie beschikt over mogelijkheden voor incident response om informatiebeveiligingsincidenten snel te detecteren, te isoleren en de impact te beperken en om diensten op een betrouwbare manier te herstellen en weer in de lucht te brengen."/>
    <n v="4"/>
    <n v="5"/>
    <s v="(a) Er zijn geen plannen/procedures om een gepaste afhandeling van informatiebeveiligingsincidenten te waarborgen. _x000a_(b) Reacties op informatiebeveiligingsincidenten vinden vaak op individuele basis plaats. "/>
    <s v="(a) Het management erkent de noodzaak om informatiebeveiligingsincidenten af te handelen. _x000a_(b) Er is een informele procedure voor het afhandelen van informatiebeveiligingsincidenten. _x000a_(c) De ontwikkeling van maatregelen voor preventie, aanpak, voorbereid zijn op en het herstellen na een informatiebeveiligingsincident bevindt zich in een vroeg stadium."/>
    <s v="(a) Naast de gebruikelijke Incident Management en Problem Management procedures zijn er ook plannen om preventie, risicobeperking, voorbereiding, tijdige reactie en herstel van informatiebeveiligingsincidenten aan te pakken. _x000a_(b) Er zijn rollen, verantwoordelijkheden en bevoegdheden vastgelegd en toegewezen. _x000a_(c) De organisatie kan snel reageren op een verstoring, op gepaste schaal/escalatieniveau afhankelijk van mogelijke impact."/>
    <s v="(a) Plannen voor coördinatie van incident respons betrekken alle bedrijfsonderdelen, zoals beleid, juridische afdeling, communicatie, compliance en audit en bedrijfsvoering. _x000a_(b) Er worden relevante relaties onderhouden met externe partijen als politie, CERT en gespecialiseerde bedrijven. _x000a_(c) Alle informatiebeveiligingsincidenten worden gemeld bij het management en relevante autoriteiten._x000a_(d) Responsplannen zijn gebaseerd op risicoanalyse van de gecompromiteerde data en/of kwetsbaarheidsanalyse."/>
    <s v="(a) Risico- en trendanalyses worden ingezet om voortdurende verbeteringen in de preventie, aanpak, voorbereiding en herstel van (cyber)beveiligingsincidenten te bewerkstelligen. _x000a_(b) Het oplossen van informatiebeveiligingsincidenten wordt regelmatig geanalyseerd om het proces te verbeteren en tekortkomingen worden aan het management gerapporteerd."/>
    <s v="APO12.06_x000a_DSS04.03_x000a_DSS05.07"/>
    <s v="A.16.1.5"/>
    <s v="A5.2, A5.26, A5.27"/>
    <s v="16.1.5"/>
    <s v="RS.RP-1_x000a_PR.IP-9, PR.IP-10_x000a_RS.CO-1, RS.CO-2, RS.CO-3, RS.CO-4_x000a_RS.AN-3, RS.AN-4_x000a_RS.MI-1, RS.MI-2"/>
  </r>
  <r>
    <x v="6"/>
    <s v="6.25 (IM.04) Problem Management"/>
    <n v="5"/>
    <n v="5"/>
    <n v="1"/>
    <n v="1"/>
    <n v="1"/>
    <n v="1"/>
    <n v="1"/>
    <m/>
    <s v="IM.04"/>
    <s v="Problem Management"/>
    <s v="Incidenten worden niet correct geclassificeerd en verkeerd afgehandeld in het Incident Management proces, waardoor uiteindelijk de prestaties en kwaliteit van de informatievoorziening worden verminderd."/>
    <s v="Een formeel Problem Management proces is gedefinieerd en geïmplementeerd. Er zijn procedures ingesteld om oorzaken van (potentiële) incidenten en problemen (proactief en reactief) te identificeren en bekende fouten te beheersen totdat ze zijn opgelost. Structurele fouten in IT-services worden geminimaliseerd, zodat aantal en impact van mogelijke problemen wordt verminderd."/>
    <n v="5"/>
    <n v="5"/>
    <s v="(a) Er is geen beleid voor Problem Management. _x000a_(b) Er zijn geen rollen en verantwoordelijkheden voor Problem Management vastgesteld. _x000a_(c) Er zijn geen procedures om oorzaak en gevolg van incidenten te identificeren. _x000a_(d) Problemen zullen waarschijnlijk niet gedetecteerd worden."/>
    <s v="(a) Er is een informeel proces voor Problem Management. _x000a_(b) Enkele belangrijke individuen kunnen helpen met problemen die hun expertise betreffen, maar de verantwoordelijkheid voor Problem Management is niet toegewezen. _x000a_(c) De registratie en documentatie van problemen en de bijbehorende oplossingen zijn gebrekkig en inconsistent binnen de response teams."/>
    <s v="(a) Er is formeel beleid voor Problem Management en dit is gecommuniceerd. _x000a_(b) Er zijn procedures om de oorzaak van problemen te identificeren._x000a_(c) De rollen en verantwoordelijkheden van de organisatie en leveranciers zijn duidelijk vastgesteld. _x000a_(d) Er is een formele plek in de organisatie waar problemen geregistreerd, gecommuniceerd, geanalyseerd en toegewezen worden aan verantwoordelijken. _x000a_(e) Problemen worden geprioriteerd en toegewezen aan response teams conform het beleid. _x000a_(f) Informatie wordt proactief en op formele wijze gedeeld binnen response teams. _x000a_(g) Managementanalyse van probleemidentificatie en -oplossing is beperkt en informeel. _x000a_(h) Known errors worden geregistreerd en beheerst tot deze zijn opgelost."/>
    <s v="(a) Problemen worden proactief geanalyseerd om oorzaken op te sporen. _x000a_(b) Externe bronnen (zoals leveranciers, gebruikersgroepen, conferenties) worden systematisch geraadpleegd om proactief problemen op te sporen. _x000a_(c) Voortgang van probleemdiagnose en -oplossing wordt bewaakt en structurele fouten worden geminimaliseerd. _x000a_(d) De meeste problemen worden geïdentificeerd, geregistreerd en gerapporteerd, en maatregelen worden genomen. _x000a_(e) Problem Management wordt periodiek geëvalueerd."/>
    <s v="(a) Er worden tools gebruikt voor het documenteren, rapporteren en analyseren van problemen en oplossingen. _x000a_(b) Problem Management processen zijn geïntegreerd met Configuration Management en Change Management. _x000a_(c) De meeste systemen beschikken over automatische detectie- en waarschuwingssystemen, die voortdurend gemonitord en beoordeeld worden. _x000a_(d) Problem Management wordt geanalyseerd met het oog op voortdurende verbetering."/>
    <s v="DS03.01, DS03.02, DS03.03, DS03.04, DS03.05"/>
    <s v="A.7.2.3_x000a_A.12.6.1_x000a_A.16.1.1, A.16.1.2, A.16.1.3"/>
    <s v="A5.2, A5.24_x000a_A6.8"/>
    <s v="7.2.3_x000a_12.6.1_x000a_16.1.1_x000a_16.1.2, 16.1.2.1, 16.1.2.2, 16.1.2.3, 16.1.2.4, 16.1.2.5, 16.1.2.6, 16.1.2.7_x000a_16.1.3, 16.1.3.1_x000a_Supplement BIG: 13.1.1.5, 13.1.1.6"/>
    <s v="RS.RP-1_x000a_PR.IP-9, PR.IP-10_x000a_RS.CO-1, RS.CO-2, RS.CO-3, RS.CO-4_x000a_RS.AN-3, RS.AN-4_x000a_RS.MI-1, RS.MI-2"/>
  </r>
  <r>
    <x v="7"/>
    <s v="7.26 (CH.01) Normen en procedures voor aanpassingen"/>
    <n v="1"/>
    <n v="3"/>
    <n v="1"/>
    <n v="0"/>
    <n v="0"/>
    <n v="0"/>
    <n v="0"/>
    <s v="Change Management"/>
    <s v="CH.01"/>
    <s v="Normen en procedures voor aanpassingen"/>
    <s v="Het ontbreken van een formeel IT Change Management proces, dat ervoor zorgt dat voorgestelde wijzigingen op gecontroleerde wijze worden beoordeeld, geautoriseerd, getest, geïmplementeerd, gedocumenteerd en vrijgegeven, kan leiden tot verstoringen in de bedrijfsvoering en/of verlies van (vertrouwelijke) gegevens."/>
    <s v="Procedures voor formeel Change Management zijn opgezet om alle aanvragen (inclusief onderhoud en patches) voor wijzigingen in applicaties, procedures, processen, systeem- en serviceparameters en de onderliggende platforms op een gestandaardiseerde manier te behandelen."/>
    <n v="1"/>
    <n v="3"/>
    <s v="(a) Er is geen beleid of procedure voor Change Management._x000a_(b) (Verzoeken voor) wijzigingen worden niet op een gestandaardiseerde of consistente manier behandeld. _x000a_(c) Er zijn geen rollen en verantwoordelijkheden vastgesteld. _x000a_(d) Wijzigingen worden niet formeel goedgekeurd._x000a_(e) Wijzigingen worden niet of gebrekkig gedocumenteerd."/>
    <s v="(a) Er is beleid voor Change Management om kritische wijzigingen aan te pakken._x000a_(b) Er is een Change Management procedure die meestal wordt uitgevoerd bij een wijziging. _x000a_(c) Rollen en verantwoordelijkheden zijn gedeeltelijk vastgesteld. _x000a_(d) Het proces is informeel en er kunnen ongeautoriseerde wijzigingen doorgevoerd worden. _x000a_(e) Er is versiebeheer geïmplementeerd voor essentiële systeemparameters."/>
    <s v="(a) Het beleid voor Change Management en de werkwijzen zijn gedocumenteerd, gestandaardiseerd en gecommuniceerd. _x000a_(b) Er is een formeel Change Management proces voor het wijzigen van applicaties, procedures, processen, systemen en diensten, en de onderliggende platformen en infrastructuren. _x000a_(c) Het proces omvat alle componenten van overzetten naar productie, inclusief autorisatie, impactanalyse, Release Management, bijhouden van wijzigingen en rollback-procedures._x000a_(d) Rollen en verantwoordelijkheden zijn vastgesteld en toegewezen. (Verzoeken voor) Wijzigingen worden op een gestandaardiseerde manier behandeld. _x000a_(e) Wijzigingen worden gedocumenteerd. Documentatie is correct en actueel. _x000a_(f) Er is/wordt een systeem voor versiebeheer geïmplementeerd."/>
    <s v="(a) Het beleid voor Change Management is volledig opgenomen in de organisatie en wordt consequent toegepast voor alle wijzigingen._x000a_(b) De kwaliteit en effectiviteit van het Change Management proces wordt periodiek geëvalueerd. _x000a_(c) Er wordt aan het senior management gerapporteerd. _x000a_(d) Er worden tools ingezet om ongeautoriseerde wijzigingen te detecteren."/>
    <s v="(a) Het beleid voor Change Management wordt regelmatig geëvalueerd en herzien. _x000a_(b) Rollen en verantwoordelijkheden worden voortdurend geëvalueerd. _x000a_(c) Uitzonderingen worden geanalyseerd en onderzocht._x000a_(d) Tekortkomingen en trends worden regelmatig aan het management gerapporteerd, wat leidt tot verbeterplannen._x000a_(e) De eisen aan rapportage worden regelmatig geëvalueerd en herzien."/>
    <s v="BAI06.01, BAI06.02, BAI06.03, BAI06.04"/>
    <s v="8.1_x000a_A.12.1.2_x000a_A.14.2.2, A.14.2.4"/>
    <s v="8.1_x000a_A8.32"/>
    <s v="12.1.2, 12.1.2.1_x000a_14.2.2, 14.2.2.1"/>
    <n v="0"/>
  </r>
  <r>
    <x v="7"/>
    <s v="7.27 (CH.02) Impact assessment, prioriteren en autoriseren"/>
    <n v="2"/>
    <n v="3"/>
    <n v="1"/>
    <n v="1"/>
    <n v="0"/>
    <n v="0"/>
    <n v="0"/>
    <m/>
    <s v="CH.02"/>
    <s v="Impact assessment, prioriteren en autoriseren"/>
    <s v="Een verkeerde impact assessment, prioritering of autorisatie kan tot verstoring, verminking of verlies van (vertrouwelijke) data leiden."/>
    <s v="Alle wijzigingsverzoeken worden op een gestructureerde manier beoordeeld om de impact te bepalen voor operationele systemen en functionaliteit. Alle wijzigingen zijn gecategoriseerd, geprioriteerd en geautoriseerd."/>
    <n v="2"/>
    <n v="3"/>
    <s v="(a) Er is geen procedure voor assessment, prioritering en autorisatie van wijzigingen._x000a_(b) Rollen en verantwoordelijkheden zijn niet vastgesteld._x000a_(c) Impact assessments voor wijzigingsverzoeken worden op ad-hoc-basis uitgevoerd en er kunnen ongeautoriseerde wijzigingen plaatsvinden._x000a_(d) Het proces voor categoriseren en prioriteren van wijzigingen is niet gestandaardiseerd."/>
    <s v="(a) Er wordt een analyse gedaan van de business impact van IT-wijzigingen._x000a_(b) Criteria voor de analyse zijn in ontwikkeling._x000a_(c) Er is een informeel proces voor categoriseren, prioriteren en autoriseren van wijzigingen._x000a_(d) Rollen en verantwoordelijkheden zijn gedeeltelijk vastgesteld._x000a_(e) Bij het goedkeuringsproces worden vooral de business proceseigenaren betrokken."/>
    <s v="(a) Er is een formele procedure voor categoriseren, prioriteren en autoriseren van wijzigingen en deze is gecommuniceerd._x000a_(b) Voorafgaand aan de wijziging wordt een impact assessment uitgevoerd. Implicaties op het gebied van informatiebeveiliging, juridische zaken, contracten en wet- en regelgeving worden in dit proces meegenomen._x000a_(c) Er is een formele procedure voor het autoriseren van wijzigingen. (Change Advisory Board)_x000a_(d) Elk wijzigingsverzoek wordt formeel (via de Change Advisory Board) goedgekeurd door de business proceseigenaar en de stakeholders._x000a_(e) Prioritering en categorisering is gebaseerd vooraf vastgestelde criteria."/>
    <s v="(a) De procedure voor assessment, categorisering, prioritering en autorisatie van wijzigingen wordt consistent uitgevoerd._x000a_(b) Alle wijzigingen worden gedegen gepland en beoordeeld op impact om de kans op post-productie problemen te minimaliseren._x000a_(c) Het aantal verstoringen en data fouten ten gevolge van verkeerde specificaties en/of incomplete impact assessment is beperkt tot een minimum._x000a_(d) De operationele effectiviteit van de procedures wordt periodiek geëvalueerd."/>
    <s v="(a) De assessment procedure wordt regelmatig geëvalueerd en geactualiseerd._x000a_(b) De prestatie indicatoren worden regelmatig geëvalueerd._x000a_(c) Het management ontvangt regelmatig rapportages die leiden tot verbeterplannen._x000a_(d) Rapportage-eisen worden regelmatig geëvalueerd en geactualiseerd."/>
    <s v="BAI06.01"/>
    <s v="8.1_x000a_A.12.1.2_x000a_A.12.6.1_x000a_A.14.2.2, A.14.2.4"/>
    <s v="8.1_x000a_A8.32"/>
    <s v="12.1.2, 12.1.2.1_x000a_12.6.1_x000a_14.2.2, 14.2.2.1"/>
    <n v="0"/>
  </r>
  <r>
    <x v="7"/>
    <s v="7.28 (CH.03) Noodaanpassingen"/>
    <n v="3"/>
    <n v="3"/>
    <n v="1"/>
    <n v="1"/>
    <n v="1"/>
    <n v="0"/>
    <n v="0"/>
    <m/>
    <s v="CH.03"/>
    <s v="Noodaanpassingen"/>
    <s v="Kritieke verstoring van bedrijfsprocessen kan niet tijdig worden opgelost, omdat er extra doorlooptijd nodig is bij de standaardprocedure voor Change Management. _x000a_Ongeautoriseerde wijzigingen die zijn aangebracht tijdens een noodsituatie, worden niet geregistreerd waardoor ze onopgemerkt blijven en later tot verstoringen of beveiligingsproblemen leiden."/>
    <s v="Wijzigingen tijdens een noodsituatie die onmiddellijke implementatie vereisen, worden op de juiste manier afgehandeld om minimale impact op systemen en IT-toepassingen te garanderen. De noodsituatiewijziging wordt na implementatie geregistreerd, geëvalueerd, getest en goedgekeurd door het senior management."/>
    <n v="3"/>
    <n v="3"/>
    <s v="(a) Er is geen procedure voor Change Management voor noodwijzigingen. _x000a_(b) (Verzoeken voor) Noodwijzigingen worden niet op een gestructureerde manier afgehandeld. _x000a_(c) Er is geen of gebrekkige documentatie van noodwijzigingen. _x000a_(d) Rollen en verantwoordelijkheden zijn niet gedefinieerd. _x000a_(e) Er vindt geen formele goedkeuring van noodwijzigingen plaats."/>
    <s v="(a) Er is een (informeel) Change Management proces voor noodwijzigingen, die de meest kritieke aspecten van het proces omvat. _x000a_(b) Rollen en verantwoordelijkheden zijn gedeeltelijk gedefinieerd._x000a_(c) Na de noodwijziging wordt het beheer niet altijd volledig afgemaakt."/>
    <s v="(a) De Change Management procedure voor noodwijzigingen is formeel vastgelegd, gedocumenteerd en gecommuniceerd. _x000a_(b) (Verzoeken tot) Noodwijzigingen worden op een gestandaardiseerde manier uitgevoerd. _x000a_(c) Rollen en verantwoordelijkheden zijn helder gedefinieerd en toegewezen. _x000a_(d) Noodwijzigingen zijn geautoriseerd en gedocumenteerd. _x000a_(e) Controlestappen, inclusief goedkeuring, worden conform procedure uitgevoerd na de noodwijziging._x000a_(f) Kritieke afwijkingen van het proces worden beoordeeld."/>
    <s v="(a) De Change Management procedure voor noodwijzigingen, inclusief de evaluatie na de implementatie, wordt consequent gevolgd voor alle noodwijzigingen. _x000a_(b) De documentatie is correct en actueel. _x000a_(c) Er is een proces voor de bewaking van de kwaliteit en de performance van het Change Management proces voor noodwijzigingen._x000a_(d) De kwaliteit en effectiviteit van het proces worden periodiek geëvalueerd."/>
    <s v="(a) Het Change Management proces voor noodwijzigingen wordt regelmatig geëvalueerd en geactualiseerd. _x000a_(b) Uitzonderingen worden geanalyseerd en onderzocht. _x000a_(c) Er wordt regelmatig aan het management gerapporteerd, wat leidt tot verbeterplannen._x000a_(d) Rapportage-eisen worden regelmatig geëvalueerd en geactualiseerd. _x000a_(e) Rollen en verantwoordelijkheden worden regelmatig geëvalueerd."/>
    <s v="BAI06.02"/>
    <s v="8.1_x000a_A.12.1.2"/>
    <s v="8.1_x000a_A8.32"/>
    <s v="12.1.2, 12.1.2.1"/>
    <n v="0"/>
  </r>
  <r>
    <x v="7"/>
    <s v="7.29 (CH.04) Testomgeving"/>
    <n v="4"/>
    <n v="3"/>
    <n v="1"/>
    <n v="1"/>
    <n v="1"/>
    <n v="1"/>
    <n v="0"/>
    <m/>
    <s v="CH.04"/>
    <s v="Testomgeving"/>
    <s v="Het ontbreken van een veilige, gecontroleerde en representatieve testomgeving kan leiden tot onvoldoende/onbetrouwbare tests voordat wijzigingen worden aangebracht in de productieomgeving van een kritieke applicatie, wat een negatief effect zou kunnen hebben op de functionaliteit, prestaties en beveiliging van de toepassing."/>
    <s v="Er is een beveiligde testomgeving gedefinieerd en ingericht, die representatief is voor de geplande productieomgeving met betrekking tot beveiliging, interne controles, operationele procedures, gegevenskwaliteit, privacy vereisten en systeembelasting."/>
    <n v="4"/>
    <n v="3"/>
    <s v="(a) Er is geen structureel beveiligde testomgeving gedefinieerd en ingericht voor het ontwikkelen en testen van wijzigingen. _x000a_(b) Er is geen beleid voor het gebruik van een testomgeving. _x000a_(c) Het is waarschijnlijk dat er door gebrekkig Change Management fouten ontstaan die leiden tot verstoringen in de productieomgeving."/>
    <s v="(a) Er is een informeel beleid voor het gebruik van een testomgeving voor het ontwikkelen en testen van wijzigingen. _x000a_(b) Wijzigingen worden buiten de productieomgeving ontwikkeld en getest. _x000a_(c) De testomgeving is voor de kritieke aspecten representatief voor de productieomgeving."/>
    <s v="(a) Formeel beleid is vastgesteld en geïmplementeerd voor de testomgeving._x000a_(b) Er is een veilige testomgeving gedefinieerd en ingericht. _x000a_(c) De testomgeving representeert de productieomgeving en komt overeen in aspecten zoals workload/stress, besturingssystemen, applicatiesoftware, databasemanagement, netwerken en infrastructuur. _x000a_(d) De testomgeving staat volledig los van de productieomgeving._x000a_(e) De testomgeving is beschermd tegen ongeautoriseerde toegang en gebruik. _x000a_(f) Het eigenaarschap van de test- en productieomgeving is duidelijk toegewezen. _x000a_(g) Er zijn richtlijnen voor het gebruik van data in de testomgeving, zodat aan privacywetten wordt voldaan."/>
    <s v="(a) Er is een proces voor de bewaking van het gebruik van de testomgeving, en incidenten worden beoordeeld en opgelost. _x000a_(b) De test- en productieomgevingen worden periodiek geëvalueerd om te garanderen dat de testomgeving nog voldoende representatief is voor de productieomgeving. _x000a_(c) De beveiliging van de testomgeving en het test-datamanagement wordt periodiek geëvalueerd."/>
    <s v="(a) Beleid wordt voortdurend geëvalueerd en verbeterd. _x000a_(b) Rollen en verantwoordelijkheden worden voortdurend geëvalueerd. _x000a_(c) Er wordt regelmatig aan het management gerapporteerd, wat leidt tot verbeterplannen. _x000a_(d) De eisen voor rapportage worden regelmatig geëvalueerd en geactualiseerd. _x000a_(f) Er zijn tools geïmplementeerd voor het creëren van subsets en het anonimiseren van data."/>
    <s v="BAI07.04"/>
    <s v="8.1_x000a_A.9.4.5_x000a_A.12.1.4_x000a_A.14.2.6_x000a_A.14.3.1"/>
    <s v="8.1_x000a_A8.31, A8.33_x000a_A8.4"/>
    <s v="9.4.5_x000a_12.1.4, 12.1.4.1, 12.1.4.2_x000a_14.2.6, 14.2.6.1_x000a_14.3.1_x000a_Supplement BIG: 12.4.3.2"/>
    <n v="0"/>
  </r>
  <r>
    <x v="7"/>
    <s v="7.30 (CH.05) Testen van aanpassingen"/>
    <n v="5"/>
    <n v="3"/>
    <n v="1"/>
    <n v="1"/>
    <n v="1"/>
    <n v="1"/>
    <n v="1"/>
    <m/>
    <s v="CH.05"/>
    <s v="Testen van aanpassingen"/>
    <s v="Ontoereikend of onvolledig testen kan leiden tot verstoring van de bedrijfsvoering of tot onbetrouwbare gegevensverwerking."/>
    <s v="Voorafgaand aan migratie naar de operationele omgeving worden wijzigingen op onafhankelijke wijze getest in overeenstemming met het vastgestelde testplan. Er wordt voor gezorgd dat het plan rekening houdt met beveiliging en prestaties."/>
    <n v="5"/>
    <n v="3"/>
    <s v="(a) Er is geen beleid voor het testen van wijzigingen._x000a_(b) Rollen en verantwoordelijkheden voor het testen van wijzigingen zijn niet vastgelegd. _x000a_(c) Testen wordt individueel/ad hoc gedaan. _x000a_(d) Er worden geen testplannen gemaakt voordat het testen plaatsvindt."/>
    <s v="(a) Er is een informele procedure voor het testen van wijzigingen geïmplementeerd. _x000a_(b) Rollen en verantwoordelijkheden zijn gedeeltelijk vastgesteld. _x000a_(c) Er zijn testplannen gemaakt, maar er zijn geen formele criteria voor de inhoud van testplannen. _x000a_(d) Er zijn gedeeltelijk maatregelen geïmplementeerd om er voor te zorgen dat wijzigingen volgens het testplan getest worden. _x000a_(e) Testresultaten worden gedeeltelijk gedocumenteerd. _x000a_(f) Er zijn geen criteria voor het bewaren of verwijderen van testresultaten."/>
    <s v="(a) Formeel beleid voor het testen van wijzigingen is gedocumenteerd en gecommuniceerd. _x000a_(b) Rollen en verantwoordelijkheden zijn vastgesteld en toegewezen. _x000a_(c) Er worden testplannen gemaakt voordat de tests worden uitgevoerd. _x000a_(d) Er zijn criteria vastgesteld om te zorgen dat belangrijke elementen, zoals beveiliging en prestatie, opgenomen zijn in het testplan. _x000a_(e) Wijzigingen worden onafhankelijk volgens de testplannen getest. _x000a_(f) Er is een beheerprocedure geïmplementeerd voor het bewaren en verwijderen van testresultaten. _x000a_(g) Fallback of back-out plannen worden voorbereid en getest voordat wijzigingen in productie worden genomen."/>
    <s v="(a) Alle wijzigingen van essentiële applicaties worden geëvalueerd en getest zodat er geen negatieve gevolgen zijn voor de bedrijfsvoering of de beveiliging. _x000a_(b) Wijzigingen worden alleen getest in de testomgeving. _x000a_(c) Prestatie- en beveiligingseisen zijn gevalideerd._x000a_(d) De testprocedures, testplannen en uitvoering van testprocedures worden periodiek geëvalueerd. _x000a_Aanvulling 3.0:_x000a_(e) De mogelijke impact van de prestatie- en beveiligingseisen op de cyber response maatregelen wordt gevalideerd."/>
    <s v="(a) Beleid wordt voortdurend geëvalueerd en verbeterd. _x000a_(b) Rollen en verantwoordelijkheden worden voortdurend geëvalueerd._x000a_(c) Alle incidenten met Change Management/testprocessen worden geëvalueerd en opgelost. _x000a_(d) Er wordt regelmatig aan het management gerapporteerd, wat leidt tot verbeterplannen._x000a_(e) De eisen aan de rapportages worden regelmatig geëvalueerd en geactualiseerd."/>
    <s v="BAI07.05_x000a_BAI03.08"/>
    <s v="8.1_x000a_A.9.4.5_x000a_A.12.1.2_x000a_A.14.2.3, A.14.2.8_x000a_A.14.3.1"/>
    <s v="8.1_x000a_A8.29, A8.32, A8.33_x000a_A8.4"/>
    <s v="9.4.5_x000a_12.1.2, 12.1.2.1_x000a_14.2.3_x000a_14.2.8_x000a_14.3.1"/>
    <n v="0"/>
  </r>
  <r>
    <x v="7"/>
    <s v="7.31 (CH.06) Promotie naar productie"/>
    <n v="1"/>
    <n v="3"/>
    <n v="1"/>
    <n v="0"/>
    <n v="0"/>
    <n v="0"/>
    <n v="0"/>
    <m/>
    <s v="CH.06"/>
    <s v="Promotie naar productie"/>
    <s v="Als gevolg van onveilige overdracht van wijzigingen naar de productieomgeving treedt verstoring van de bedrijfsvoering op of vinden ongeautoriseerde wijzigingen plaats."/>
    <s v="Na testen wordt het gewijzigde systeem op gecontroleerde wijze en volgens het implementatieplan overgezet naar productie. Goedkeuring wordt verkregen van belangrijke stakeholders, zoals gebruikers, systeemeigenaar en operationeel management. Waar nodig wordt het gewijzigde systeem enige tijd naast het oude systeem gebruikt en worden gedrag en resultaten vergeleken."/>
    <n v="1"/>
    <n v="3"/>
    <s v="(a) Er is geen beleid voor de overdracht van gewijzigde systemen naar productie. _x000a_(b) De implementatieplannen worden ad hoc ontworpen. _x000a_(c) Er zijn geen rollen of verantwoordelijkheden gedefinieerd."/>
    <s v="(a) Er is een informeel beleid voor de overdracht van gewijzigde systemen dat essentiële aspecten, zoals goedkeuring van het proces, bevat. _x000a_(b) Rollen en verantwoordelijkheden zijn gedeeltelijk gedefinieerd. _x000a_(c) Er worden implementatieplannen gemaakt, maar er zijn geen formele criteria voor de inhoud. _x000a_(d) Om overdracht volgens het gedefinieerde implementatieplan te laten verlopen zijn er gedeeltelijk beheersmaatregelen geïmplementeerd. _x000a_(e) Doorgaans worden acceptatietests uitgevoerd."/>
    <s v="(a) Formeel beleid voor de overdracht van gewijzigde systemen is gedocumenteerd en gecommuniceerd._x000a_(b) Er zijn procedures voor het gebruik van OTAP omgevingen. Er zijn ook goedkeuringsprocessen. _x000a_(c) Het goedkeuringsproces bevat een formeel vastgelegde sign-off door belangrijke stakeholders._x000a_(d) Rollen en verantwoordelijkheden zijn gedefinieerd en toegewezen._x000a_(e) Toegangsregels voor de verschillende (OTAP) omgevingen zijn gedefinieerd om functiescheiding te bewerkstellen._x000a_(f) Voor overdracht worden implementatieplannen gemaakt, en overdracht vindt plaats volgens deze plannen._x000a_(g) Waar nodig (op basis van impactanalyse) wordt het veranderde systeem enige tijd parallel aan het oude systeem gedraaid, waarbij gedrag en resultaat worden vergeleken. _x000a_(h) Acceptatiecriteria worden bepaald en acceptatietests worden uitgevoerd en gelogd._x000a_(i) Er zijn beheersmaatregelen om te garanderen dat geaccepteerde wijzigingen daadwerkelijk onderdeel zijn van de overdracht naar productie (volledig)."/>
    <s v="(a) Er is een procedure voor het updaten van systeemdocumentatie, relevante calamiteitenplannen, etc._x000a_(b) Het overdrachtsbeleid wordt consequent geïmplementeerd. _x000a_(c) Een wijziging wordt pas afgesloten als alle activiteiten en registraties zijn geïmplementeerd en geëvalueerd. _x000a_(d) De overdracht van in productie genomen systemen wordt regelmatig gevealuleerd"/>
    <s v="(a) Beleid, rollen en verantwoordelijkheden worden voortdurend geëvalueerd en verbeterd. _x000a_(b) Alle incidenten tijdens testen en implementatie worden geëvalueerd en opgelost._x000a_(c) Er wordt regelmatig aan het management gerapporteerd, wat leidt tot verbeteringsplannen._x000a_(d) Rapportage-eisen worden regelmatig geëvalueerd en geactualiseerd."/>
    <s v="BAI07.06"/>
    <s v="A.14.2.3, A.14.2.9"/>
    <s v="A8.29, A8.32"/>
    <s v="14.2.9, 14.2.9.1, 14.2.9.2_x000a_14.2.3"/>
    <n v="0"/>
  </r>
  <r>
    <x v="8"/>
    <s v="8.32 (SD.01) Methodiek voor veilige softwareontwikkeling en -implementatie"/>
    <n v="2"/>
    <n v="4"/>
    <n v="1"/>
    <n v="1"/>
    <n v="0"/>
    <n v="0"/>
    <n v="0"/>
    <s v="Systeemontwikkeling"/>
    <s v="SD.01"/>
    <s v="Methodiek voor veilige softwareontwikkeling en -implementatie"/>
    <s v="Software- en/of systeemontwikkeling zijn niet ontworpen en geïmplementeerd volgens overeengekomen functionele, technische en beveiligingseisen, goedkeuringsnormen en de informatiearchitectuur, waardoor niet aan de business requirements wordt voldaan."/>
    <s v="Er is een gestructureerde aanpak (levenscyclus voor veilige softwareontwikkeling) voor interne ontwikkeling (en aanschaf) van software geïmplementeerd, die ervoor zorgt dat potentiële risico's voor bedrijfsvoering adequaat worden beoordeeld en beperkt, en dat de aspecten vertrouwelijkheid, integriteit en beschikbaarheid worden meegenomen. Voor elke nieuwe ontwikkeling (of acquisitie) is goedkeuring vereist door het juiste niveau van het bedrijfs- en IT-management."/>
    <n v="2"/>
    <n v="4"/>
    <s v="(a) Er is geen gestructureerde aanpak. _x000a_(b) Systeem- en softwareontwikkeling gebeuren ad hoc."/>
    <s v="(a) Er zijn richtlijnen voor veilig coderen die niet altijd worden toegepast. _x000a_(b) Beoordeling van beveiligingseisen en broncodes vinden plaats op individueel initiatief. _x000a_(c) Er zijn geen formele beveiligingsmijlpalen geïmplementeerd in projectmanagementmethodiek en beveiligingstesten."/>
    <s v="(a) De organisatie heeft een gestructureerde aanpak voor interne ontwikkeling en aanschaf van software geïmplementeerd. _x000a_(b) Er zijn verplichte standaarden voor veilig coderen bepaald. Security-by-Design, Privacy-by-Design en Privacy-by-Default worden door richtlijnen en standaarden afgedwongen._x000a_(c) Voor elke nieuwe ontwikkeling of aanschaf is goedkeuring nodig van het juiste niveau van het business- of IT-management._x000a_(d) De methodiek voor toetsing van softwarekwaliteit bevat verplichte &quot;mijlpalen voor informatiebeveiliging&quot; (met inbegrip van risicobeoordeling, broncodebeoordeling en tests) die niet kunnen worden omzeild en deze worden gedocumenteerd._x000a_(e) Awareness training voor beveiliging wordt op vrijwillige basis gevolgd."/>
    <s v="(a) De effectiviteit van een formele en gestructureerde aanpak wordt periodiek geëvalueerd en herzien indien nodig. _x000a_(b) Er is een verplicht beveiligings- en risicotrainingsprogramma voor ontwikkelaars."/>
    <s v="(a) Op basis van ontwikkelingen in dreigingen worden periodiek risicoanalyses uitgevoerd. De scope van deze analyses omvat de geïmplementeerde softwareproducten en de ontwikkelingsmethodiek zelf._x000a_(b) Restrisico's worden gerapporteerd aan het verantwoordelijke IT-management."/>
    <s v="APO11.02, APO11.05_x000a_BAI03.02, BAI03.03, BAI03.05, BAI03.06, BAI03.09"/>
    <s v="8.1_x000a_A.6.1.5_x000a_A.14.2.1, A.14.2.2, A.14.2.5, A.14.2.6, A.14.2.7, A.14.2.8, A.14.2.9"/>
    <s v="8.1_x000a_A5.8_x000a_A8.25, A8.26, A8.27, A8.28, A8.29, A8.31, A8.30, A8.32"/>
    <s v="6.1.5_x000a_14.2.1, 14.2.1.1_x000a_14.2.2, 14.2.2.1_x000a_14.2.5, 14.2.5.1_x000a_14.2.6, 14.2.6.1_x000a_14.2.7, 14.2.7.1_x000a_14.2.8_x000a_14.2.9, 14.2.9.1, 14.2.9.2"/>
    <s v="RS.AN-1, RS.AN-2"/>
  </r>
  <r>
    <x v="8"/>
    <s v="8.33 (SD.02) Toegang tot de productieomgeving door ontwikkelaars"/>
    <n v="3"/>
    <n v="4"/>
    <n v="1"/>
    <n v="1"/>
    <n v="1"/>
    <n v="0"/>
    <n v="0"/>
    <m/>
    <s v="SD.02"/>
    <s v="Toegang tot de productieomgeving door ontwikkelaars"/>
    <s v="Ontwikkelaars met toegang tot de productieomgeving brengen de scheiding van taken in gevaar, wat uiteindelijk zou kunnen leiden tot ongeoorloofde toegang tot of wijzigingen in programma's en gegevens."/>
    <s v="Medewerkers (ontwikkelaars) die betrokken zijn bij de ontwikkeling en implementatie van wijzigingen in in-scope-applicaties en ondersteunende besturingssystemen en databases, hebben geen schrijftoegang tot de productieomgeving. Medewerkers (ontwikkelaars) die verantwoordelijk zijn voor het vrijgeven van de broncode voor productie hebben geen schrijftoegang tot de test- of ontwikkelomgeving."/>
    <n v="3"/>
    <n v="4"/>
    <s v="(a) Er is geen beleid voor toegangsrestricties tot de productieomgeving voor ontwikkelaars."/>
    <s v="(a) Er is een beperkt beleid bepaald voor toegang tot productie voor ontwikkelaars._x000a_(b) Ontwikkelaars hebben geen schrijftoegang tot de productieomgeving. _x000a_(c) Bij kritieke incidenten wordt aan ontwikkelaars schrijftoegang tot productie verleend."/>
    <s v="(a) Een samenhangend beleid is bepaald, geïmplementeerd en goedgekeurd door het senior management. _x000a_(b) Ontwikkelaars hebben geen schrijftoegang tot productie, en systeembeheerders die software overzetten naar productie hebben geen schrijftoegang tot de ontwikkel-, test- en acceptatieomgeving. _x000a_(c) Uitzonderingen op het beleid worden vooraf goedgekeurd door de systeem-/proceseigenaar en tijdens de tijdelijke schrijftoegang wordt gebruik gemaakt van logging en/of het 4-ogen principe."/>
    <s v="(a) De effectiviteit van de implementatie en de uitvoering van het beleid worden periodiek geëvalueerd en gedocumenteerd. _x000a_(b) Verbeteringen worden bepaald op basis van de evaluatie. _x000a_(c) De logs van bij uitzondering toegestane toegang worden periodiek beoordeeld."/>
    <s v="(a) Voor de schrijftoegang tot productie wordt gebruik gemaakt van real-time monitoring en detectie. Dit is geïmplementeerd door middel van geautomatiseerde detectietechnologie, bijv. SIEM. _x000a_(b) Uitzonderingen worden maandelijks aan het (senior) management gerapporteerd."/>
    <s v="DSS05.04"/>
    <s v="A.9.1.1_x000a_A.9.2.3_x000a_A.9.4.5_x000a_A.14.2.1"/>
    <s v="A5.15_x000a_A8.2, A8.4, A8.25"/>
    <s v="9.1.1_x000a_9.2.3, 9.2.3.1_x000a_9.4.5_x000a_14.2.1, 14.2.1.1_x000a_Supplement BIG: 12.4.3.2"/>
    <n v="0"/>
  </r>
  <r>
    <x v="8"/>
    <s v="8.34 (SD.03) Data conversie en/of migratie"/>
    <n v="4"/>
    <n v="4"/>
    <n v="1"/>
    <n v="1"/>
    <n v="1"/>
    <n v="1"/>
    <n v="0"/>
    <m/>
    <s v="SD.03"/>
    <s v="Data conversie en/of migratie"/>
    <s v="Afwijkingen tijdens dataconversie/-migratie worden niet (tijdig) gedetecteerd, wat leidt tot verminderde integriteit (bijv. nauwkeurigheid en volledigheid van gegevens of systemen)."/>
    <s v="Het management heeft adequate beheersmaatregelen geïmplementeerd om ervoor te zorgen dat de datamigratie nauwkeurig en volledig verloopt. _x000a_Deze datamigratiecontroles zijn specifiek ontworpen om de integriteit van de gegevens te waarborgen gedurende het gehele datamigratieproces, met inbegrip van situaties waarin datamigratie deel uitmaakt van een aanbesteding. In het geval van een aanbesteding voor bijvoorbeeld nieuwe netwerken, administratieve systemen en andere grote projecten, kan de organisatie die verantwoordelijk is voor de implementatie ook verantwoordelijk zijn met het uitvoeren van de datamigratie."/>
    <n v="4"/>
    <n v="4"/>
    <s v="(a) Er zijn geen beheersmaatregelen gedefinieerd met betrekking tot dataconversie en/of -migratie."/>
    <s v="(a) Er zijn beperkte beheersmaatregelen geïmplementeerd om de juistheid en volledigheid van dataconversie/-migratie te valideren._x000a_(b) De gedefinieerde beheersmaatregelen zijn niet volledig gedocumenteerd."/>
    <s v="(a) Er wordt een risico- en bedrijfsimpactanalyse uitgevoerd ter rechtvaardiging van de gedefinieerde beheersmaatregelen. _x000a_(b) Het ontwerp van de beheersmaatregelen is gedocumenteerd en formeel aanvaard door de eigenaar van het systeem of het proces. _x000a_(c) De beheersmaatregelen waarborgen de juistheid en volledigheid van de dataconversie/-migratie en bewaken ook de integriteit van de data. _x000a_(d) De resultaten van de (handmatige en/of geautomatiseerde) uitgevoerde integriteitscontroles worden gedocumenteerd en beoordeeld door de eigenaar van het systeem of het proces om de dataconversie formeel te accepteren."/>
    <s v="(a) Een evaluatie van het dataconversie-/migratieproces wordt uitgevoerd door het projectteam. _x000a_(b) Leer- en verbeterpunten worden geïdentificeerd en gedocumenteerd voor toekomstig gebruik."/>
    <s v="(a) De aanpak van conversie/migratie is ingebed in de projectmanagementmethodiek. _x000a_(b) Controles (op juistheid, volledigheid en integriteit) zijn volledig geautomatiseerd. Handmatige interventies zijn uitzonderlijk."/>
    <s v="BAI07.02"/>
    <n v="0"/>
    <n v="0"/>
    <n v="0"/>
    <n v="0"/>
  </r>
  <r>
    <x v="9"/>
    <s v="9.35 (DM.01) Data (en systeem) eigenaarschap"/>
    <n v="5"/>
    <n v="3"/>
    <n v="1"/>
    <n v="1"/>
    <n v="1"/>
    <n v="1"/>
    <n v="1"/>
    <s v="Data Management"/>
    <s v="DM.01"/>
    <s v="Data (en systeem) eigenaarschap"/>
    <s v="Onduidelijk of dubbelzinnig eigenaarschap kan de effectieve besluitvorming, bescherming van gegevens en informatiesystemen, en de controle over het datamanagement in gevaar brengen."/>
    <s v="Het bedrijf beschikt over procedures en hulpmiddelen, waarmee het de verantwoordelijkheid voor het eigenaarschap van informatie en informatiesystemen kan adresseren. Eigenaren nemen beslissingen over het classificeren van informatie en (informatie)systemen en beschermen ze in overeenstemming met deze classificatie."/>
    <n v="5"/>
    <n v="3"/>
    <s v="(a) Er is geen formeel beleid voor data-eigenaarschap. _x000a_(b) (Informatie)systeemeigenaarschap wordt niet of informeel aangepakt. _x000a_(c) Er zijn geen rollen en verantwoordelijkheden voor data-eigenaarschap toegewezen."/>
    <s v="(a) Er is beleid voor (informatie)systeem- en data-eigenaarschap. _x000a_(b) Het beleid geeft een duidelijke omschrijving van rollen, verantwoordelijkheden en eigenaarschap._x000a_(c) Niet voor alle data en (informatie)systemen zijn verantwoordelijkheden toegewezen."/>
    <s v="(a) Het goedgekeurde beleid geeft een duidelijke omschrijving van rollen, verantwoordelijkheden en eigenaarschap. _x000a_(b) Beleid en procedures ondersteunen de bescherming van informatiemiddelen, maken efficiënte levering en gebruik van businessapplicaties mogelijk en zorgen voor effectieve besluitvorming over (informatie)beveiliging. _x000a_(c) Beleid en procedures worden naar de hele organisatie gecommuniceerd en toegepast op bedrijfskritische data en informatiesystemen."/>
    <s v="(a) Beleid en procedures zijn geïmplementeerd in de organisatie en worden toegepast op alle applicatiesystemen, enterprise architectuur, interne en externe datacommunicatie._x000a_(b) Eigenaarschap van belangrijke data (en systemen) wordt periodiek geëvalueerd."/>
    <s v="(a) Het voldoen aan het datamanagementbeleid wordt periodiek aan het senior management gerapporteerd. _x000a_(b) Het beleid wordt jaarlijks geëvalueerd, geactualiseerd en goedgekeurd door het senior management."/>
    <s v="APO01.06"/>
    <s v="A.6.1.1_x000a_A.8.1.2_x000a_A.8.2.1, A.8.2.2, A.8.2.3"/>
    <s v="A5.2, A5.9, A5.10, A5.12, A5.13"/>
    <s v="6.1.1, 6.1.1.1, 6.1.1.2, 6.1.1.3, 6.1.1.4_x000a_8.1.2_x000a_8.2.1, 8.2.1.1_x000a_8.2.2_x000a_8.2.3"/>
    <s v="PR.DS-1, PR.DS-2, PR.DS-5_x000a_PR.IP-6"/>
  </r>
  <r>
    <x v="9"/>
    <s v="9.36 (DM.02) Classificatie"/>
    <n v="1"/>
    <n v="3"/>
    <n v="1"/>
    <n v="0"/>
    <n v="0"/>
    <n v="0"/>
    <n v="0"/>
    <m/>
    <s v="DM.02"/>
    <s v="Classificatie"/>
    <s v="Beslissingen over het classificeren van informatie en (informatie)systemen, evenals het gerelateerde beschermingsniveau, zijn niet in lijn met de business requirements. Gegevens kunnen op diverse manieren worden gecompromitteerd als gevoelige gegevens niet op het juiste niveau worden geclassificeerd."/>
    <s v="Stel een classificatieschema op dat in de hele organisatie van toepassing is, op basis van de kriticiteit en gevoeligheid (bijv. openbaar, vertrouwelijk, topgeheim) van organisatiegegevens. Dit schema bevat details over het eigenaarschap van gegevens; gedefinieerde passende (informatie)beveiligingsniveaus en beschermingsmaatregelen; en een korte beschrijving van eisen voor het bewaren en vernietigen van gegevens, en wat kritieke en wat gevoelige gegevens zijn. Het wordt gebruikt als basis voor het toepassen van maatregelen zoals toegangscontrole, archivering en versleuteling."/>
    <n v="1"/>
    <n v="3"/>
    <s v="(a) Er is geen classificatieschema. _x000a_(b) De organisatie maakt geen verschil tussen de niveaus van gevoeligheid van data."/>
    <s v="(a) De classificatie van data is informeel en ad hoc._x000a_(b) Individuele interpretaties van dataclassificatieschema's worden toegepast. _x000a_(c) Data-eigenaars (indien toegewezen) bepalen zelf de gevoeligheid van de data en eventuele behoefte aan extra informatiebeveiligingsmaatregelen."/>
    <s v="(a) Er is een dataclassificatieschema en richtlijnen voor het gebruik daarvan geïmplementeerd en toegepast binnen de hele organisatie. _x000a_(b) Eigendom van data, definities en eisen voor verschillende niveaus van dataclassificatie worden allemaal nadrukkelijk beschreven in de richtlijnen. _x000a_(c) De richtlijnen worden gebruikt als een basis voor het toepassen van de benodigde informatiebeveiligingsmaatregelen voor kritische businessprocessen en/of applicaties. _x000a_(d) Het classificatieschema is goedgekeurd door het senior management."/>
    <s v="(a) De richtlijnen worden gebruikt als basis voor het toepassen van de benodigde informatiebeveiligingsmaatregelen voor alle businessprocessen en applicaties binnen de gehele organisatie. _x000a_(b) De implementatie en uitvoering van relevante procedures en de juistheid en volledigheid van de classificatieschema's worden periodiek geëvalueerd."/>
    <s v="(a) (Wijzigingen in) dataclassificatie wordt volledig ondersteund door geautomatiseerde tools, workflow processing en geïntegreerde dashboards. _x000a_(b) Dataclassificatie is onderdeel van informatie/data lifecycle management."/>
    <s v="APO03.02"/>
    <s v="A.8.2.1_x000a_A.8.3.1_x000a_A.9.1.1"/>
    <s v="A5.12, A5.13, A5.33"/>
    <s v="8.2.1, 8.2.1.1_x000a_8.3.1, 8.3.1.1, 8.3.1.2_x000a_9.1.1_x000a_Supplement BIG: 7.2.1.2"/>
    <s v="DE.AE-1"/>
  </r>
  <r>
    <x v="9"/>
    <s v="9.37 (DM.03) Beveiligingseisen voor datamanagement"/>
    <n v="2"/>
    <n v="3"/>
    <n v="1"/>
    <n v="1"/>
    <n v="0"/>
    <n v="0"/>
    <n v="0"/>
    <m/>
    <s v="DM.03"/>
    <s v="Beveiligingseisen voor datamanagement"/>
    <s v="Ontoereikende (informatie)beveiligingseisen voor datamanagement kunnen leiden tot het niet behalen van bedrijfsdoelstellingen en niet-naleving van het (informatie)beveiligingsbeleid van de organisatie en van wet- en regelgeving (boetes)."/>
    <s v="Beleid en procedures zijn vastgesteld en geïmplementeerd om (informatie)beveiligingseisen te identificeren en toe te passen op de ontvangst, verwerking, opslag en doorgifte van relevante gegevens in lijn met bedrijfsdoelstellingen, het (informatie)beveiligingsbeleid van de organisatie en wettelijke vereisten (bijv. privacy van bepaalde gegevens)."/>
    <n v="2"/>
    <n v="3"/>
    <s v="(a) Er is geen beleid voor veilig datamanagement vastgelegd."/>
    <s v="(a) Beperkte en informele (informatie)veiligheidswensen voor datamanagement zijn bepaald._x000a_(b) Er is geen organisatiebreed beleid om (informatie)veiligheidswensen voor datamanagement te bepalen of toe te passen."/>
    <s v="(a) Er is een beleid bepaald, geïmplementeerd en gecommuniceerd om gevoelige data te beschermen tegen ongeautoriseerde toegang en incorrecte uitwisseling. _x000a_(b) Het beleid is goedgekeurd door het senior management._x000a_(c) Er is een formeel proces dat gevoelige data identificeert en uitspraken doet over vertrouwelijkheid en het voldoen aan relevante wet- en regelgeving (bijv. data privacy). _x000a_(d) Er is overeenstemming met proceseigenaren over dataclassificatie. _x000a_(e) De eisen voor essentiële (informatie)systemen zijn in overeenstemming met organisatiedoelen. De eisen zijn opgesteld voor fysieke en logische toegang tot data output, waarvan de vertrouwelijkheid duidelijk gedefinieerd en afgewogen is."/>
    <s v="(a) De implementatie en uitvoering van procedures omtrent (informatie)veiligheidseisen voor datamanagement worden periodiek geëvalueerd. _x000a_(b) De eisen voor alle informatiesystemen ten aanzien van o.a. fysieke beveiliging, back-up van gevoelige data en opslag in de cloud zijn vastgesteld._x000a_(c) Er zijn awareness programma's ontwikkeld om werknemers bewust te maken van het veilig omgaan met en verwerken van gevoelige data."/>
    <s v="(a) De definitie en toepassing van (informatie)veiligheidseisen zijn opgenomen in informatie/data lifecycle management. _x000a_(b) Bij het opstellen van (informatie)veiligheidseisen voor datamanagement wordt rekening gehouden met efficiëntie en kosten."/>
    <s v="DSS01.01_x000a_DSS05.08_x000a_DSS06.05"/>
    <s v="A.8.2.3_x000a_A.8.3.1, A.8.3.3_x000a_A.11.2.9_x000a_A.12.3.1_x000a_A.13.2.3_x000a_A.14.1.2, A.14.1.3_x000a_A.14.3.1_x000a_A.18.1.3, A.18.1.4"/>
    <s v="A5.10, A5.14, A5.33, A5.34_x000a_A7.7, A7.10_x000a_A8.26, A8.33"/>
    <s v="8.2.3_x000a_8.3.1, 8.3.1.1, 8.3.1.2_x000a_8.3.3, 8.3.3.1, 8.3.3.2_x000a_11.2.9, 11.2.9.1, 11.2.9.2, 11.2.9.3, 11.2.9.4_x000a_12.3.1, 12.3.1.1, 12.3.1.2, 12.3.1.3, 12.3.1.4, 12.3.1.5_x000a_13.2.3, 13.2.3.1, 13.2.3.2, 13.2.3.3, 13.2.3.4_x000a_14.1.2_x000a_14.1.3_x000a_14.3.1_x000a_18.1.3, 18.1.3.1_x000a_18.1.4, 18.1.4.1, 18.1.4.2"/>
    <s v="PR.DS-1, PR.DS-2, PR.DS-5_x000a_PR.IP-6_x000a_PR.PT-3, PR.PT-5"/>
  </r>
  <r>
    <x v="9"/>
    <s v="9.38 (DM.04) Inrichting van opslag en retentie"/>
    <n v="3"/>
    <n v="3"/>
    <n v="1"/>
    <n v="1"/>
    <n v="1"/>
    <n v="0"/>
    <n v="0"/>
    <m/>
    <s v="DM.04"/>
    <s v="Inrichting van opslag en retentie"/>
    <s v="Het ontbreken van procedures betreffende gegevensopslag, bewaartermijnen en archivering leidt tot het niet behalen van bedrijfsdoelstellingen en het niet naleven van het (informatie)beveiligingsbeleid van de organisatie en van wet- en regelgeving."/>
    <s v="Er zijn procedures gedefinieerd en geïmplementeerd voor het effectief en efficiënt opslaan, bewaren en archiveren van gegevens, zodat wordt voldaan aan organisatiedoelstellingen, het (informatie)beveiligingsbeleid van de organisatie en wettelijke vereisten."/>
    <n v="3"/>
    <n v="3"/>
    <s v="(a) Er zijn geen procedures voor dataopslag, -bewaring en archivering._x000a_(b) Dataopslag is ongestructureerd."/>
    <s v="(a) Er zijn beperkte eisen gedefinieerd voor dataopslagtechnieken. _x000a_(b) Er zijn enkele informele richtlijnen voor bewaring en archivering."/>
    <s v="(a) Er zijn formele procedures en richtlijnen voor het opslaan, bewaren en archiveren van data._x000a_(b) In lijn met bedrijfsvoering zijn er eisen gesteld aan het opslaan, bewaren en archiveren van data (technieken) en deze zijn geïmplementeerd. _x000a_(c) Er is voor gezorgd dat deze eisen in overeenstemming zijn met (informatie)beveiligingsbeleid, contractuele afspraken en wet- en regelgeving."/>
    <s v="(a) Afspraken en maatregelen over het opslaan en bewaren van data worden periodiek geëvalueerd om te bewerkstelligen dat deze nog steeds in overeenstemming zijn met de organisatiedoelen. _x000a_(b) De implementatie en uitvoering van relevante procedures voor het opslaan, bewaren en archiveren van data worden periodiek geëvalueerd. _x000a_(c) Datamanagementtechnieken zoals Command Query Responsibility Segregation (CQRS, leesacties zijn gescheiden van schrijfacties) worden bewaakt of geïmplementeerd."/>
    <s v="(a) Data- en bewaarmaatregelen zijn onderdeel van informatie/data lifecycle management. _x000a_(b) Implementatie, uitvoering en kosten van de data lifecycle managementprocedures worden regelmatig geëvalueerd en gerapporteerd aan het senior management. _x000a_(c) Datamanagementtechnieken zoals Event Sourcing (ES) worden gevolgd of geïmplementeerd."/>
    <s v="DSS04.08_x000a_DSS06.04"/>
    <s v="A.8.3.1_x000a_A.12.3.1_x000a_A.18.1.3"/>
    <s v="A5.33, A5.34_x000a_A7.10_x000a_A8.13"/>
    <s v="8.3.1_x000a_12.3.1, 12.3.1.1, 12.3.1.2, 12.3.1.3, 12.3.1.4, 12.3.1.5_x000a_18.1.3, 18.1.3.1"/>
    <s v="PR.DS-1, PR.DS-2, PR.DS-5_x000a_PR.IP-6"/>
  </r>
  <r>
    <x v="9"/>
    <s v="9.39 (DM.05) Uitwisseling van (gevoelige) gegevens"/>
    <n v="4"/>
    <n v="3"/>
    <n v="1"/>
    <n v="1"/>
    <n v="1"/>
    <n v="1"/>
    <n v="0"/>
    <m/>
    <s v="DM.05"/>
    <s v="Uitwisseling van (gevoelige) gegevens"/>
    <s v="Ongeautoriseerde toegang tot bronnen (gegevens) verbonden met een netwerk of openbaarmaking van gevoelige informatie die over het netwerk wordt verzonden. Dit kan uiteindelijk leiden tot diefstal, corruptie, ongepast of ongeautoriseerd gebruik van informatiemiddelen."/>
    <s v="Informatiebeveiligingsbeleid en procedures zijn vastgesteld en geïmplementeerd, zodat aan bedrijfseisen voor de bescherming van gegevens en software wordt voldaan wanneer gegevens en software worden uitgewisseld binnen de organisatie of met een externe partij. Gevoelige transactiegegevens worden alleen uitgewisseld via een vertrouwd pad of medium, waarbij informatiebeveiligingsmaatregelen zijn genomen om de authenticiteit van de inhoud, bewijs van versturen, bewijs van ontvangst en onweerlegbaarheid van de oorsprong aan te tonen."/>
    <n v="4"/>
    <n v="3"/>
    <s v="(a) Er is geen beleid of richtlijn voor de uitwisseling van (gevoelige) data binnen de organisatie of met externe partijen. _x000a_(b) De organisatie biedt de mogelijkheid om veilig bestanden en documenten uit te wisselen, maar deze mogelijkheden worden niet (consequent) gebruikt."/>
    <s v="(a) Er is een informeel beleid voor data-uitwisseling. _x000a_(b) De technieken voor veilige data-uitwisseling die de organisatie biedt worden organisatiebreed gebruikt."/>
    <s v="(a) Het informatiebeveiligingsbeleid en de procedures zijn gedefinieerd en geïmplementeerd om data en software te beschermen en uitwisseling mogelijk te maken. _x000a_(b) Het informatiebeveiligingsbeleid is goedgekeurd door het senior management en wordt algemeen toegepast._x000a_(c) Bedrijfsdata wordt geclassificeerd naar de mate van vertrouwelijkheid._x000a_(d) Data die uitgewisseld wordt buiten de organisatie moet voor versturen versleuteld worden._x000a_(e) Logs van essentiële applicaties worden geëvalueerd en incorrecte of incomplete data-uitwisselingen worden tegengehouden."/>
    <s v="(a) Voordat gevoelige data wordt verstuurd, wordt de verwerking ervan d.m.v. application controls gevalideerd._x000a_(b) De relevante applicaties die betrokken zijn bij het loggen en stoppen van incorrecte of incomplete data-uitwisselingen worden periodiek beoordeeld. _x000a_(c) Het data-uitwisselingsbeleid en diens effectiviteit worden periodiek geëvalueerd."/>
    <s v="(a) De data-uitwisselingsmethodiek wordt ondersteund door geautomatiseerde (real-time) tooling, workflow processing en geïntegreerde dashboards. _x000a_(b) Er wordt periodiek gerapporteerd over data-uitwisseling."/>
    <s v="DSS05.02"/>
    <s v="A.9.1.2_x000a_A.13.1.1, A.13.1.2, A.13.1.3_x000a_A.13.2.1, A.13.2.3_x000a_A.14.1.2"/>
    <s v="A5.12, A5.14, A5.15_x000a_A8.20, A8.21, A8.22, A8.26"/>
    <s v="9.1.2, 9.1.2.1, 9.1.2.2_x000a_13.1.1_x000a_13.1.2, 13.1.2.1, 13.1.2.2, 13.1.2.3_x000a_13.1.3, 13.1.3.1_x000a_13.2.1_x000a_13.2.3, 13.2.3.1, 13.2.3.2, 13.2.3.3, 13.2.3.4_x000a_14.1.2"/>
    <s v="PR.DS-1, PR.DS-2, PR.DS-5_x000a_PR.IP-6"/>
  </r>
  <r>
    <x v="9"/>
    <s v="9.40 (DM.06) Verwijdering van data"/>
    <n v="5"/>
    <n v="3"/>
    <n v="1"/>
    <n v="1"/>
    <n v="1"/>
    <n v="1"/>
    <n v="1"/>
    <m/>
    <s v="DM.06"/>
    <s v="Verwijdering van data"/>
    <s v="Het niet-grondig verwijderen van informatie kan leiden tot niet-naleving van wet- en regelgeving of ongeoorloofde toegang tot (vertrouwelijke) informatie."/>
    <s v="Er zijn informatiebeveiligingsprocedures vastgesteld en geïmplementeerd om ervoor te zorgen dat aan business requirements voor het beschermen van (gevoelige) gegevens en software wordt voldaan bij het verwijderen of overdragen van gegevens of hardware."/>
    <n v="5"/>
    <n v="3"/>
    <s v="(a) Data wordt ad hoc verwijderd. _x000a_(b) Er zijn geen formeel vastgelegde procedures voor opschoning en verwijdering van data."/>
    <s v="(a) Er zijn informele procedures geïmplementeerd zodat apparatuur en verwijderbare media die gevoelige data bevatten worden verwijderd via een centraal punt in de organisatie. _x000a_(b) De verantwoordelijkheden voor dataverwijdering zijn gedeeltelijk gedefinieerd."/>
    <s v="(a) Er zijn informatiebeveiligingsprocedures formeel vastgelegd en geïmplementeerd om er op toe te zien dat er aan business requirements en wet- en regelgeving voor het beschermen van (gevoelige) data en software wordt voldaan wanneer data en hardware wordt verwijderd of overgedragen. _x000a_(b) Apparatuur en media met gevoelige informatie worden zoveel mogelijk opgeschoond voor gebruik of verwijdering. _x000a_(c) De verantwoordelijkheden voor verwijderingsprocedures zijn duidelijk gedefinieerd."/>
    <s v="(a) Niet-opgeschoonde apparatuur en media worden gedurende het verwijderingsproces op een beveiligde manier getransporteerd. _x000a_(b) Verwijderde apparatuur en media met gevoelige informatie zijn gedocumenteerd zodat ze te traceren zijn._x000a_(c) De implementatie en uitvoering van relevante procedures voor dataverwijdering worden periodiek geëvalueerd."/>
    <s v="(a) Er is een procedure voor de verwijdering van actieve media van de media-inventaris bij verwijdering van het medium. _x000a_(b) Er is een procedure voor het onderhoud van de inventaris zodat recente verwijderingen meegenomen worden in het logbestand. _x000a_(c) Dataverwijdering is een integraal onderdeel van de informatie/data lifecycle management."/>
    <s v="DSS05.08"/>
    <s v="A.8.3.1, A.8.3.2_x000a_A.11.2.7"/>
    <s v="A7.10, A7.14_x000a_A8.10"/>
    <s v="8.3.1, 8.3.1.1, 8.3.1.2_x000a_8.3.2, 8.3.2.1, 8.3.2.2_x000a_11.2.7"/>
    <s v="PR.DS-1, PR.DS-2, PR.DS-5_x000a_PR.IP-6"/>
  </r>
  <r>
    <x v="10"/>
    <s v="10.41 (ID.01) Toegangsrechten"/>
    <n v="1"/>
    <n v="4"/>
    <n v="1"/>
    <n v="0"/>
    <n v="0"/>
    <n v="0"/>
    <n v="0"/>
    <s v="Identity &amp; Access Management"/>
    <s v="ID.01"/>
    <s v="Toegangsrechten"/>
    <s v="Onjuiste toegangsregels en/of toegangsgroepen kunnen ervoor zorgen dat conflicten m.b.t. functiescheiding een negatief effect hebben op het bedrijfsproces, ondermeer het risico op lekken van gegevens (bijv. bedrijfsgegevens, koersgevoelige informatie en privacy gevoelige informatie)."/>
    <s v="De organisatie heeft toegangsgroepen (of rollen) gedefinieerd op basis van vastgestelde bedrijfsregels, waaronder functiescheiding, in een SOLL-autorisatiematrix. Er zijn procedures die tijdige initiatie en update in de SOLL-autorisatiematrices voor alle toepassingen regelen. Het management keurt wijzigingen in vastgestelde rechten voor toegangsgroepen (of rollen) goed. Alle gebruikersactiviteiten zijn traceerbaar tot op het individu (bijv. gebaseerd op een combinatie van gebruikersnaam en wachtwoord of token of biometrische informatie)."/>
    <n v="1"/>
    <n v="4"/>
    <s v="(a) Er is geen beleid voor informatietoegang. _x000a_(b) Afwezigheid van SOLL-autorisatiematrix. _x000a_(c) Niet alle activiteiten kunnen getraceerd worden naar uniek identificeerbare gebruikers."/>
    <s v="(a) Er is informeel beleid voor informatietoegang geïmplementeerd._x000a_(b) Een SOLL-autorisatie matrix is gedefinieerd maar niet formeel vastgesteld. _x000a_(c) Activiteiten van gebruikers met veel rechten kunnen getraceerd worden naar uniek identificeerbare gebruikers. _x000a_(d) De gedefinieerde rollen en toegangsrechten van gebruikers zijn conform organisatiebehoeften. _x000a_(e) Functie-eisen zijn verbonden aan gebruikers-ID's."/>
    <s v="(a) Het beleid en de SOLL-matrix voor toegangsrechten van gebruikers en rollen zijn gedefinieerd, formeel vastgesteld en gecommuniceerd en worden nauwgezet onderhouden. _x000a_(b) De identificatie, authenticatie en autorisatie van gebruikers zijn geïmplementeerd en worden afgedwongen. _x000a_(c) Toegangsrechten toegekend op basis van de SOLL matrix worden regelmatig vergeleken met de IST situatie. _x000a_(d) Activiteiten van gebruikers kunnen worden getraceerd naar uniek identificeerbare gebruikers. _x000a_(e) Gebruikers ID's en toegangsrechten worden bijgehouden in een centrale opslag."/>
    <s v="(a) (Kosteneffectieve) Technische en beleidsmatige maatregelen voor gebruikersidentificatie, gebruikersauthenticatie en het afdwingen van gebruikersrechten worden up-to-date gehouden en periodiek geëvalueerd en gedocumenteerd. _x000a_(b) Op basis van de evaluaties worden verbeteringen bepaald."/>
    <s v="(a) De performance en verbeteringen van de toegangsregelsprocedure en toepassingen worden voortdurend gevolgd."/>
    <s v="DSS05.04_x000a_DSS06.03"/>
    <s v="A.5.1.1_x000a_A.6.1.2_x000a_A.6.2.1, A.6.2.2_x000a_A.9.1.1_x000a_A.9.2.1, A.9.2.4"/>
    <s v="A5.2, A5.3, A5.15, A5.16, A5.17, A5.18_x000a_A8.2"/>
    <s v="5.1.1, 5.1.1.1_x000a_6.1.2, 6.1.2.1_x000a_6.2.1, 6.2.1.1, 6.2.1.2_x000a_6.2.2_x000a_9.1.1_x000a_9.2.1, 9.2.1.1, 9.2.1.2_x000a_9.2.4"/>
    <n v="0"/>
  </r>
  <r>
    <x v="10"/>
    <s v="10.42 (ID.02) Administratie van toegangsrechten"/>
    <n v="2"/>
    <n v="4"/>
    <n v="1"/>
    <n v="1"/>
    <n v="0"/>
    <n v="0"/>
    <n v="0"/>
    <m/>
    <s v="ID.02"/>
    <s v="Administratie van toegangsrechten"/>
    <s v="Ongeautoriseerde toegang tot gegevens, applicaties, besturingssystemen en gerelateerde bronnen (bijv. databasetabellen, wachtwoordtabellen, geheugen), veroorzaakt door een ontoereikend proces voor het toewijzen, bewaken, beoordelen en beëindigen van gebruikersrechten. Onjuiste toewijzing van gebruikerstoegangsrechten kan leiden tot conflicten m.b.t. functiescheiding met een negatief effect op bedrijfsprocessen en applicatieprestaties."/>
    <s v="Toegangsrechten voor werknemers worden toegewezen in overeenstemming met toegewezen taakverantwoordelijkheden (bijv. via op rollen gebaseerde toegang). Beheerprocedures zijn beschikbaar om activiteiten vast te stellen voor het aanvragen, uitgeven of sluiten van een account en de bijbehorende toegangsrechten voor gebruikers. De procedure omvat tevens de methode die door het senior management wordt gebruikt om deze activiteiten op de juiste wijze te autoriseren. Toegang wordt verschaft op basis van het need-to-know/need-to-have principe."/>
    <n v="2"/>
    <n v="4"/>
    <s v="(a) Er is geen beleid voor gebruikersaccounts en en bijbehorende rechten._x000a_(b) Er is geen administratieve procedure voor het vastleggen van gebruikers en rollen. _x000a_(c) Toegangsrechten worden op ad-hoc-wijze toegekend afhankelijk van individuen._x000a_(d) Gebruikers zouden meer rechten kunnen hebben dan volgens het ‘need-to-know/have’ principe nodig is."/>
    <s v="(a) Er is informeel beleid voor alle gebruikersaccounts en toegangsrechten (intern, extern, administrator) en omstandigheden (normaal, noodgeval)._x000a_(b) Er is een administratieve procedure voor het vastleggen van accounts en rechten, maar deze is niet formeel vastgesteld. _x000a_(c) Toegang tot informatie is bepaald op basis van Risk Management en komt overeen met beleids- en beveiligingseisen. _x000a_(d) Accounts en toegekende toegangsrechten worden geblokkeerd/ingetrokken als een gebruiker ontslag neemt of ontslagen wordt."/>
    <s v="(a) Het beleid voor alle accounts en toegangsrechten is gedefinieerd, gedocumenteerd, formeel vastgesteld en gecommuniceerd._x000a_(b) Hieronder valt ook de toestemmingsprocedure voor de data-/of systeemeigenaar die toegangsrechten toekent._x000a_(c) Er is een adequate functiescheiding voor het aanvragen, toekennen, implementeren en intrekken van toegangsrechten van gebruikers. _x000a_(d) De toegangsrechten van werknemers zijn geïmplementeerd op basis van hun rollen."/>
    <s v="(a) De toegangsrechten van werknemers worden periodiek vergeleken met hun verantwoordelijkheden. _x000a_(b) Op basis van deze vergelijkingen worden verbeteringen voorgesteld."/>
    <s v="(a) De performance en verbetering van accountbeheer en gerelateerde toegangsrechten worden voortdurend gemonitord._x000a_(b) Tools (bijv. provisioning) voor Identity &amp; Access Management zijn succesvol geïmplementeerd."/>
    <s v="DSS05.04_x000a_DSS06.03"/>
    <s v="A.6.1.1, A.6.1.2_x000a_A.7.3.1_x000a_A.9.1.1_x000a_A.9.2.1, A.9.2.2, A.9.2.3, A.9.2.4, A.9.2.5, A.9.2.6_x000a_A.9.3.1_x000a_A.9.4.1, A.9.4.2, A.9.4.3"/>
    <s v="A5.2, A5.3, A5.15, A5.16, A5.17, A5.18_x000a_A6.5_x000a_A8.2, A8.3, A8.4, A8.5"/>
    <s v="6.1.1, 6.1.1.1, 6.1.1.2, 6.1.1.3, 6.1.1.4_x000a_6.1.2, 6.1.2.1_x000a_7.3.1_x000a_9.1.1_x000a_9.2.1, 9.2.1.1, 9.2.1.2_x000a_9.2.2, 9.2.2.1, 9.2.2.2, 9.2.2.3_x000a_9.2.3, 9.2.3.1_x000a_9.2.4_x000a_9.2.5, 9.2.5.1, 9.2.5.2, 9.2.5.3_x000a_9.2.6_x000a_9.3.1, 9.3.1.1_x000a_9.4.2, 9.4.2.1, 9.4.2.2_x000a_9.4.3, 9.4.3.1, 9.4.3.2, 9.4.3.3, 9.4.3.4, 9.4.3.5_x000a_9.4.1, 9.4.1.1, 9.4.1.2"/>
    <s v="PR.AC-1, PR.AC-3"/>
  </r>
  <r>
    <x v="10"/>
    <s v="10.43 (ID.03) Super Users"/>
    <n v="3"/>
    <n v="4"/>
    <n v="1"/>
    <n v="1"/>
    <n v="1"/>
    <n v="0"/>
    <n v="0"/>
    <m/>
    <s v="ID.03"/>
    <s v="Super Users"/>
    <s v="Onvoldoende beheer van super-users kan leiden tot ongeoorloofde toegang tot programma's en gegevens of tot verstoring van IT-services."/>
    <s v="Het management heeft maatregelen ingevoerd die ervoor zorgen dat super-user toegang beperkt is tot de juiste (beperkte) groep individuen en dat activiteiten die worden uitgevoerd met super-user accounts worden gemonitord. Super-user accounts moeten worden goedgekeurd door het verantwoordelijk management."/>
    <n v="3"/>
    <n v="4"/>
    <s v="(a) Er is geen beleid voor invulling en gebruik van super-user rechten._x000a_(b) Er is geen procedure voor het toekennen van super-user rechten._x000a_(c) Er is geen gedefinieerde groep individuen aan wie super-user rechten toegekend mogen worden."/>
    <s v="(a) Er is een informeel beleid voor het gebruik en een informele procedure voor de toekenning van super-user rechten._x000a_(b) De individuen die geautoriseerd zijn om super-user rechten toe te kennen zijn goedgekeurd door het management._x000a_(c) Gebruik van de super-user rechten wordt vastgelegd en in geval van een incident geanalyseerd."/>
    <s v="(a) Er is een formele procedure voor super-user rechten gedefinieerd, gedocumenteerd en gecommuniceerd. _x000a_(b) Individuen met super-user rechten zijn vastgelegd en toekenning is goedgekeurd door het verantwoordelijke management._x000a_(c) Gebruik van de super-user rechten wordt gelogd en beoordeeld."/>
    <s v="(a) Gebruik van de super-user rechten wordt voortdurend gemonitord._x000a_(b) De super-user procedure en de super-user toegang wordt periodiek geëvalueerd."/>
    <s v="(a) Op basis van de periodieke evaluaties wordt de super-user procedure verbeterd (als onderdeel van IAM). _x000a_(b) Tekortkomingen en trends worden gerapporteerd aan het senior management."/>
    <s v="DSS05.04"/>
    <s v="A.9.1.1_x000a_A.9.2.1, A.9.2.2, A.9.2.3, A.9.2.4, A.9.2.5_x000a_A.9.4.2_x000a_A.12.4.2, A.12.4.3"/>
    <s v="A8.2, A8.5, A8.15"/>
    <s v="9.1.1_x000a_9.2.1, 9.2.1.1, 9.2.1.2_x000a_9.2.2, 9.2.2.1, 9.2.2.2, 9.2.2.3_x000a_9.2.3, 9.2.3.1_x000a_9.2.4_x000a_9.2.5, 9.2.5.1, 9.2.5.2, 9.2.5.3_x000a_9.4.2, 9.4.2.1, 9.4.2.2_x000a_12.4.2, 12.4.2.1, 12.4.2.2, 12.4.2.3, 12.4.2.4_x000a_12.4.3"/>
    <s v="PR.AC-1, PR.AC-3"/>
  </r>
  <r>
    <x v="10"/>
    <s v="10.44 (ID.04) Noodtoegang (envelopprocedure/breek-het-glasprocedure)"/>
    <n v="4"/>
    <n v="4"/>
    <n v="1"/>
    <n v="1"/>
    <n v="1"/>
    <n v="1"/>
    <n v="0"/>
    <m/>
    <s v="ID.04"/>
    <s v="Noodtoegang (envelopprocedure/breek-het-glasprocedure)"/>
    <s v="Het ontbreken van een adequate procedure voor noodtoegang kan leiden tot ongeoorloofde toegang tot programma's en gegevens of tot verstoring van IT-services."/>
    <s v="Er is een noodprocedure vastgesteld om in geval van nood toegang tot accounts met super-user rechten te beheren, die door de organisatie wordt gevolgd."/>
    <n v="4"/>
    <n v="4"/>
    <s v="(a) Er is geen noodprocedure._x000a_(b) Het gebruik van noodtoegang met super-user rechten wordt niet of ad hoc gemonitord."/>
    <s v="(a) Er is een noodprocedure maar deze is niet formeel vastgesteld. _x000a_(b) Er is bepaald welke individuen geautoriseerd zijn om tijdelijke super-user rechten toe te kennen. _x000a_(c) Noodingrepen worden vastgelegd. _x000a_(d) Na elke noodtoegang worden wachtwoorden gewijzigd."/>
    <s v="(a) De formele noodprocedure is gedefinieerd, gedocumenteerd en gecommuniceerd. _x000a_(b) Het gebruik van de noodprocedure wordt bijgehouden. _x000a_(c) Het gebruik van de noodprocedure wordt geëvalueerd, samen met de uitgevoerde ingrepen met super-user rechten en wijzigingen van de noodwachtwoorden."/>
    <s v="(a) De implementatie en de uitvoering van de noodprocedure worden periodiek geëvalueerd."/>
    <s v="(a) Geautomatiseerde Privileged Access Management (PAM) tools zijn geïmplementeerd. _x000a_(b) Op basis van de periodieke evaluaties worden de noodprocedure en diens implementatie verbeterd._x000a_(c) Tekortkomingen en trends worden aan het senior management gerapporteerd."/>
    <s v="DSS05.04"/>
    <s v="A.9.2.3"/>
    <s v="A8.2, A8.15"/>
    <s v="9.2.3, 9.2.3.1"/>
    <s v="PR.AC-1, PR.AC-3"/>
  </r>
  <r>
    <x v="10"/>
    <s v="10.45 (ID.05) Periodieke beoordeling van toegangsrechten"/>
    <n v="5"/>
    <n v="4"/>
    <n v="1"/>
    <n v="1"/>
    <n v="1"/>
    <n v="1"/>
    <n v="1"/>
    <m/>
    <s v="ID.05"/>
    <s v="Periodieke beoordeling van toegangsrechten"/>
    <s v="Ongeautoriseerde toegang tot het besturingssysteem, gegevens en applicaties (inclusief programma's, tabellen en gerelateerde bronnen) veroorzaakt door onjuiste toegangsrechten en onvoldoende bewaking van schending daarvan. Onjuiste toekenning van toegangsrechten aan gebruikers en niet tijdig intrekken van toegangsrechten kan leiden tot problemen op het gebied van scheiding van taken of ongeoorloofde toegang tot informatie waardoor bedrijfsprocessen en applicatieprestaties negatief beïnvloed worden."/>
    <s v="Het management beoordeelt periodiek de gebruikerstoegang die geïmplementeerd is voor de relevante applicaties (IST-situatie) om de juistheid van geïmplementeerde accounts en rollen (de toegangsrechten) te bevestigen, en valideert dat toegangsrechten passend zijn voor toegewezen taken, zoals bepaald door de toegangsregels (SOLL-situatie). Elke onjuiste toegang die tijdens het beoordelingsproces wordt opgemerkt, wordt direct ingetrokken. Deze controle houdt in dat SOLL- en IST-matrices worden vergeleken door het verantwoordelijke management."/>
    <n v="5"/>
    <n v="4"/>
    <s v="(a) Er is geen formeel vastgelegde procedure voor Identity &amp; Access Management voor besturingssystemen en -applicaties. _x000a_(b) Er is geen SOLL situatie gedefinieerd. _x000a_(c) Beoordeling wordt ad hoc door individuen gedaan."/>
    <s v="(a) Er is een procedure voor Identity &amp; Access Management voor besturingssystemen en -applicaties, maar deze is niet formeel vastgelegd. _x000a_(b) Er worden ad hoc SOLL-IST evaluaties uitgevoerd voor gebruikers met veel privileges (verkopers, leveranciers, zakenpartners)."/>
    <s v="(a) De procedures voor Identity &amp; Access Management en SOLL-IST evaluaties zijn gedefinieerd, gedocumenteerd en formeel vastgelegd. _x000a_(b) De SOLL-IST matrices worden voor alle gebruikers periodiek vergeleken, beoordeeld en goedgekeurd door het management. _x000a_(c) Ongepaste toegangsrechten worden ingetrokken. _x000a_(d) De procedures voor Identity &amp; Access Management en de SOLL-IST evaluaties worden periodiek getest en zijn effectief."/>
    <s v="(a) Op basis van periodieke evaluaties worden de procedures voor het beheer van toegangsrechten en SOLL-IST evaluaties getoetst en verbeterd (als onderdeel van IAM)."/>
    <s v="(a) Tekortkomingen en trends worden automatisch gerapporteerd aan het senior management (en indien van toepassing worden toegangsrechten automatisch ingetrokken conform gerapporteerde uitzonderingen)._x000a_(b) Periodiek worden er database checks uitgevoerd om de huidige processen te beoordelen in relatie tot de functiescheidingsmatrix, waarbij er gekeken wordt naar ongebruikelijk transacties/gebieden voor verbetering (bijv. d.m.v. procesmining technieken)."/>
    <s v="DSS05.04"/>
    <s v="A.5.1.2_x000a_A.9.2.5"/>
    <s v="A5.1, A5.18_x000a_A8.2"/>
    <s v="5.1.2, 5.1.2.1_x000a_9.2.5, 9.2.5.1, 9.2.5.2, 9.2.5.3"/>
    <s v="PR.AC-1, PR.AC-3"/>
  </r>
  <r>
    <x v="11"/>
    <s v="11.46 (SM.01) Security baselines"/>
    <n v="1"/>
    <n v="5"/>
    <n v="1"/>
    <n v="0"/>
    <n v="0"/>
    <n v="0"/>
    <n v="0"/>
    <s v="Security Management"/>
    <s v="SM.01"/>
    <s v="Security baselines"/>
    <s v="Afwezige of onjuiste beveiligingsbaselines kunnen leiden tot een afwijkende of inconsistente implementatie van beveiligingsinstellingen, wat uiteindelijk leidt tot ongeautoriseerde toegang of verstoring van IT-services."/>
    <s v="Beveiligingsbaselines en richtlijnen voor IT-infrastructuur zijn vastgesteld om het risico van ongeoorloofde toegang tot IT-middelen te beperken. Beveiligingsbaselines worden formeel vastgelegd, periodiek geactualiseerd, geëvalueerd en goedgekeurd door het senior management. Verantwoordelijk IT-personeel wordt hiervan op de hoogte gesteld. Geïmplementeerde beveiligingsinstellingen voor IT-middelen worden periodiek beoordeeld op naleving van beveiligingsbaselines. Afwijkingen van de baselines zijn gedocumenteerd en goedgekeurd."/>
    <n v="1"/>
    <n v="5"/>
    <s v="(a) Er zijn geen beveiligingsbaselines."/>
    <s v="(a) Er zijn beveiligingsbaselines gedefinieerd voor belangrijkste IT-infrastructuurcomponenten. _x000a_(b) Beveiligingsbaselines worden ad hoc geïmplementeerd en afwijkingen van de baselines worden niet gedocumenteerd."/>
    <s v="(a) Beveiligingsbaselines zijn gedefinieerd, goedgekeurd door het senior management en gecommuniceerd naar verantwoordelijk IT-personeel._x000a_(b) De geïmplementeerde beveiligingsinstellingen voor IT-middelen worden periodiek getoetst op overeenstemming met de beveiligingsbaselines. _x000a_(c) Resultaten worden gedocumenteerd, afwijkingen worden gedocumenteerd en goedgekeurd (of gecorrigeerd)._x000a_(d) Voor nieuwe IT infrastructuur componenten en projectmanagement processen wordt implementatie van beveiligingsbaselines afgedwongen. _x000a_(e) In hoeverre aan de baseline wordt voldaan wordt periodiek gerapporteerd aan het senior management."/>
    <s v="(a) Beveiligingsbaselines worden periodiek geëvalueerd en geactualiseerd (indien nodig)."/>
    <s v="(a) Het bewaken van de mate waarin aan de beveiligingsbaselines wordt voldaan, wordt gedaan door middel van continuous monitoring/audittools._x000a_(b) Afwijkingen van de baselines worden real-time gerapporteerd en indien nodig gecorrigeerd."/>
    <s v="APO01.04_x000a_DSS05.07_x000a_MEA03.02"/>
    <s v="A.6.1.5_x000a_A.18.2.2"/>
    <s v="A5.8, A5.36, A5.37"/>
    <s v="6.1.5_x000a_18.2.2, 18.2.2.1"/>
    <s v="ID.BE-1_x000a_ID.GV-1, ID.GV-2, ID.GV-3"/>
  </r>
  <r>
    <x v="11"/>
    <s v="11.47 (SM.02) Authenticatiemechanismes"/>
    <n v="2"/>
    <n v="5"/>
    <n v="1"/>
    <n v="1"/>
    <n v="0"/>
    <n v="0"/>
    <n v="0"/>
    <m/>
    <s v="SM.02"/>
    <s v="Authenticatiemechanismes"/>
    <s v="Onjuiste authenticatie kan leiden tot ongeoorloofde toegang tot programma's/gegevens doordat misbruik wordt gemaakt van identiteiten van geautoriseerde gebruikers en/of niet alle activiteiten van gebruikers zijn herleidbaar tot unieke identificeerbare gebruikers."/>
    <s v="Alle gebruikers (intern, extern en tijdelijk) en hun activiteiten op IT-systemen moeten uniek identificeerbaar zijn. Het management is verantwoordelijk voor de periodieke controle van de lijst met actieve ID's in relevante applicaties om te bepalen of unieke user-ID's zijn geïmplementeerd om traceerbaarheid te garanderen en ervoor te zorgen dat algemene en systeemaccounts geblokkeerd of op andere wijze beschermd zijn. Alle onjuiste of inactieve gebruikers-ID's die tijdens het controleproces worden opgemerkt, worden tijdig gedeactiveerd."/>
    <n v="2"/>
    <n v="5"/>
    <s v="(a) Geen beleid voor beheer van gebruikersauthenticatie. _x000a_(b) Geen procedure voor Identity &amp; Access Management._x000a_(c) Authenticatie niet afgedwongen voor het verlenen van toegang. _x000a_(d) Niet alle systeemprocessen en activiteiten van gebruikers kunnen getraceerd worden naar een uniek identificeerbare gebruiker._x000a_(e) Ad-hoc-maatregelen zijn afhankelijk van individuen."/>
    <s v="(a) Er is een informeel beleid voor gebruikersauthenticatie. _x000a_(b) Er zijn administratieve procedures voor identificatie, authenticatie en autorisatie van gebruikers maar deze zijn niet formeel._x000a_(c) Voor het verlenen van toegang wordt authenticatie afgedwongen._x000a_(d) Alle activiteiten van gebruikers kunnen getraceerd worden naar uniek identificeerbare gebruikers._x000a_(e) De rollen die zijn vastgelegd voor het verlenen van toegang, zijn in lijn met de organisatiebehoeften, gebaseerd op need-to-know en goedgekeurd door de proceseigenaar._x000a_(f) Functie-eisen zijn gekoppeld aan gebruikers-ID's._x000a_(g) Systeem- of generieke gebruikers-ID's zijn beschermd."/>
    <s v="(a) Formeel beleid en procedures voor gebruikersauthenticatie en Identity &amp; Access Management zijn gedefinieerd, gedocumenteerd, geformaliseerd en gecommuniceerd. Hieronder valt ook de toestemmingsprocedure voor de data- of systeemeigenaar die toegangsrechten toekent._x000a_(b) Voor logische toegang tot alle systemen en bronnen wordt gebruik gemaakt van toegangsbepaling en authenticatiebeheer voor alle gebruikers._x000a_(c) Er is een strikte functiescheiding voor het aanvragen, toekennen, implementeren en intrekken van toegangsrechten van gebruikers. _x000a_(d) Gebruikers-ID's en toegangsrechten worden bijgehouden in een centrale opslag. _x000a_(e) Ongepaste of inactieve gebruikersrechten worden tijdig uitgeschakeld. _x000a_(f) Het gebruik van tweefactorauthenticatie wordt afgedwongen voor niet vertrouwde omgevingen en kritieke systemen."/>
    <s v="(a) De implementatie en uitvoering van relevante procedures worden periodiek geëvalueerd en vastgelegd. Op basis van deze evaluaties worden verbeteringen doorgevoerd."/>
    <s v="(a) De performance en verbetering van Identity &amp; Access Management, authenticatietechnieken en -controls worden voortdurend gemonitord."/>
    <s v="DSS05.04_x000a_DSS06.02"/>
    <s v="A.9.4.1_x000a_A.11.2.9_x000a_A.13.1.1, A.13.1.2_x000a_A.14.1.1"/>
    <s v="A5.3, A5.8, A5.15, A5.16, A5.17, A5.18_x000a_A8.3"/>
    <s v="9.4.1, 9.4.1.1, 9.4.1.2_x000a_11.2.9, 11.2.9.1, 11.2.9.2, 11.2.9.3, 11.2.9.4_x000a_13.1.1_x000a_13.1.2, 13.1.2.1, 13.1.2.2, 13.1.2.3_x000a_14.1.1, 14.1.1.1"/>
    <n v="0"/>
  </r>
  <r>
    <x v="11"/>
    <s v="11.48 (SM.03) Mobiele apparaten en telewerken"/>
    <n v="3"/>
    <n v="5"/>
    <n v="1"/>
    <n v="1"/>
    <n v="1"/>
    <n v="0"/>
    <n v="0"/>
    <m/>
    <s v="SM.03"/>
    <s v="Mobiele apparaten en telewerken"/>
    <s v="Verloren of gestolen mobiele apparaten, het afluisteren of onderscheppen van draadloze communicatie, onbeveiligde persoonlijke (mobiele) systemen en het verspreiden van malware kunnen bedrijfsgegevens in gevaar brengen."/>
    <s v="Het borgen van informatiebeveiliging bij het gebruik van mobiele apparaten en telewerkfaciliteiten. Mobile device management, versleuteling en bescherming tegen malware zijn aanwezig om de risico's te beperken."/>
    <n v="3"/>
    <n v="5"/>
    <s v="(a) Beleid voor het gebruik en beveiliging van mobiele apparaten en/of telewerkfaciliteiten ontbreekt._x000a_(b) Procedures voor het aanvragen, goedkeuren, verstrekken en accepteren van mobiele apparaten en/of telewerkfaciliteiten ontbreken. _x000a_(c) Bedrijfsgegevens worden mogelijk onversleuteld opgeslagen op mobiele apparaten."/>
    <s v="(a) Er is informeel beleid voor het beveiligen van mobiele apparaten en/of telewerkfaciliteiten. _x000a_(b) Er is een informele procedure voor het aanvragen, goedkeuren, verstrekken en accepteren van mobiele apparaten en/of telewerkfaciliteiten._x000a_(c) Toegang tot een mobiel apparaat wordt alleen verleend na gebruik van een (sterk) wachtwoord. _x000a_(d) Er worden geen bedrijfsgegevens opgeslagen op mobiele apparaten (zero footprint), of anders worden alleen versleutelde gegevens opgeslagen op een mobiel apparaat."/>
    <s v="(a) Formeel beleid en procedures voor het beveiligen van mobiele apparaten en/of telewerkfaciliteiten worden gedocumenteerd en gecommuniceerd (mobile device management). _x000a_(b) Anti-malware software op mobiele apparaten wordt up-to-date gehouden. _x000a_(c) In geval van verlies of diefstal wordt de communicatie met gecentraliseerde applicaties afgesloten. _x000a_(d) Er worden geen bedrijfsgegevens opgeslagen op telewerkfaciliteiten thuis of elders (zero footprint). _x000a_(e) De vertrouwde (logische) werkplek is beschermd tegen malware. _x000a_(f) Bedrijfsgegevens in niet vertrouwde omgevingen worden alleen afgedrukt na een risicobeoordeling."/>
    <s v="(a) De implementatie en uitvoering van het beheer van mobiele apparaten wordt periodiek geëvalueerd en gedocumenteerd. Op basis van evaluaties worden verbeteringen vastgesteld."/>
    <s v="(a) Prestaties en verbeteringen van beveiligde mobiele apparaten en/of telewerkfaciliteiten worden continu gemonitord."/>
    <s v="DSS01.04_x000a_DSS05.03_x000a_DSS06.06"/>
    <s v="A.6.2.1, A.6.2.2"/>
    <s v="A6.7_x000a_A8.1"/>
    <s v="6.2.1, 6.2.1.1, 6.2.1.2_x000a_6.2.2"/>
    <s v="PR.DS-4_x000a_PR.IP-1, PR.IP-2, PR.IP-7, PR.IP-8_x000a_PR.PT-3, PR.PT-5 _x000a_RS.CO-5 _x000a_RS.AN-5"/>
  </r>
  <r>
    <x v="11"/>
    <s v="11.49 (SM.04) Logging, Monitoring en Opvolging"/>
    <n v="4"/>
    <n v="5"/>
    <n v="1"/>
    <n v="1"/>
    <n v="1"/>
    <n v="1"/>
    <n v="0"/>
    <m/>
    <s v="SM.04"/>
    <s v="Logging, Monitoring en Opvolging"/>
    <s v="Niet registreren en/of het ontbreken van periodieke beoordeling van logbestanden kan ertoe leiden dat ongepaste of ongebruikelijke activiteiten niet op tijd worden opgemerkt of dat er onvoldoende vervolgacties worden uitgevoerd._x000a_Bewaartermijnen van logbestanden en toegangsrechten tot logbestanden zijn niet in overeenstemming met bedrijfseisen of wet- en regelgeving."/>
    <s v="Eisen voor logging zijn gedefinieerd op basis van monitoring- en rapportagebehoeften en geïmplementeerd in systemen, databases en netwerkcomponenten. Logs worden periodiek beoordeeld op indicaties van ongepaste of ongebruikelijke activiteiten en er worden adequate follow-up acties gedefinieerd. Bewaartermijnen van logs en toegangsrechten zijn in lijn met de business requirements."/>
    <n v="4"/>
    <n v="5"/>
    <s v="(a) Eisen voor logging zijn gedeeltelijk gedefinieerd en gedocumenteerd. _x000a_(b) Logging wordt niet structureel en slechts ad hoc beoordeeld en is afhankelijk van individuen."/>
    <s v="(a) Eisen zijn gedocumenteerd maar niet formeel vastgelegd. _x000a_(b) Er is een procedure voor beoordeling van logging gedefinieerd maar niet formeel vastgelegd. _x000a_(c) Logging is geïmplementeerd voor relevante IT-componenten en wordt periodiek geëvalueerd. _x000a_(d) Activiteiten van administrators en operators worden ook gelogd en periodiek geëvalueerd. _x000a_(e) Interne systeemklokken worden gesynchroniseerd. _x000a_(f) Er zijn bewaartermijnen voor logs en toegangsrechten."/>
    <s v="(a) Eisen voor logging zijn formeel vastgelegd; de procedures en toegepaste technieken voor het onderhouden, opslaan en beoordelen van logging zijn gedocumenteerd, formeel vastgelegd, en gebaseerd op risico-analyse. _x000a_(b) De procedure is conform business requirements._x000a_(c) Het loggen van ongebruikelijke activiteiten en incorrecte of gebrekkige logging wordt gedocumenteerd, geanalyseerd en opgevolgd met gepaste maatregelen._x000a_Aanvulling 3.0:_x000a_(d) Tenminste vindt logging en monitoring plaats van beveiligings-relevante gebeurtenissen van IT-infrastructuur, zoals werkplekken (e.g. XDR), servers, virtualisatie-systemen en netwerkcomponenten."/>
    <s v="(a) De implementatie en uitvoering van relevante procedures en werkwijzen worden periodiek geëvalueerd en gedocumenteerd. Verbeteringen worden bepaald op basis van deze evaluaties._x000a_Aanvulling 3.0:_x000a_(b) Tenminste voor relevante applicaties vindt logging en monitoring plaats van beveiligings-relevante gebeurtenissen."/>
    <s v="(a) Geautomatiseerde detectie en responstechnologie, zoals SIEM, is volledig geïmplementeerd. _x000a_(b) De performance en verbeteringen van de logging procedures worden voortdurend bewaakt."/>
    <s v="DSS05.04_x000a_DSS05.07"/>
    <s v="A.12.4.1, A.12.4.2, A.12.4.3"/>
    <s v="A8.15, A8.16"/>
    <s v="12.4.1, 12.4.1.1, 12.4.1.2, 12.4.1.3, 12.4.1.4, 12.4.1.5_x000a_12.4.2, 12.4.2.1, 12.4.2.2, 12.4.2.3, 12.4.2.4_x000a_12.4.3"/>
    <s v="PR.PT-1_x000a_DE.AE-2, DE.AE-3, DE.AE-4, DE.AE-5_x000a_DE.CM-1, DE.CM-2, DE.CM-3, DE.CM-7"/>
  </r>
  <r>
    <x v="11"/>
    <s v="11.50 (SM.05) Testen van, inspectie van en toezicht op beveiliging"/>
    <n v="5"/>
    <n v="5"/>
    <n v="1"/>
    <n v="1"/>
    <n v="1"/>
    <n v="1"/>
    <n v="1"/>
    <m/>
    <s v="SM.05"/>
    <s v="Testen van, inspectie van en toezicht op beveiliging"/>
    <s v="Wanneer beveiligingsmaatregelen niet worden getest en inspectie en monitoring ontbreken, kan dit ertoe leiden dat ongebruikelijke en/of abnormale activiteiten niet tijdig worden gedetecteerd en/of aangepakt. Het niet onderhouden van de baseline voor informatiebeveiliging kan leiden tot onveilige implementatie van IT-componenten."/>
    <s v="Implementatie van IT-beveiliging wordt proactief getest en bewaakt. IT-beveiliging moet regelmatig worden getoetst om ervoor te zorgen dat de door de organisatie goedgekeurde baseline voor informatiebeveiliging wordt gehandhaafd. Een log- en bewakingsfunctie maakt vroegtijdige preventie en/of detectie en daaropvolgende tijdige rapportage van ongebruikelijke en/of abnormale activiteiten die moeten worden aangepakt, mogelijk."/>
    <n v="5"/>
    <n v="5"/>
    <s v="(a) De implementatie van IT-beveiliging wordt ad hoc getest._x000a_(b) Er zijn geen procedures of beleid."/>
    <s v="(a) Er is een procedure met richtlijnen voor het testen van beveiligingsmaatregelen, maar deze focust vooral op het testen van units of componenten._x000a_(b) Penetratietesten of social engineering-oefeningen worden op ad-hoc-basis uitgevoerd._x000a_(c) Toezicht op ongebruikelijke of abnormale activiteiten vindt plaats door de logs achteraf te checken."/>
    <s v="(a) Er zijn procedures en beleid voor het scannen, testen en beheren van IT-beveiliging gedefinieerd en geïmplementeerd. Deze zijn goedgekeurd door het senior management. _x000a_(b) Er is een beveiligingsbaseline geïmplementeerd voor alle IT-componenten die essentieel zijn voor bedrijfsvoering._x000a_(c) Penetratietesten en/of social engineering testen worden gepland en periodiek uitgevoerd. _x000a_(d) Middels een security operations center (SOC) is een logging- en monitoringsfunctie geïmplementeerd voor de preventie en/of detectie en tijdige rapportering van ongebruikelijke en/of abnormale activiteiten. Er wordt extra aandacht besteed aan dreigingen op het gebied informatiebeveiliging."/>
    <s v="(a) Alle IT-componenten, netwerkapparatuur, diensten en applicaties zijn geïnventariseerd en elk component heeft een beveiligingsrisicobeoordeling gekregen en wordt conform die beoordeling gescand of getest._x000a_(b) Alle IT-componenten die essentieel zijn voor bedrijfsvoering worden (automatisch) opgenomen in de CMDB en real-time gecontroleerd op beveiligingsincidenten, conform bedrijfsbehoeften. _x000a_(c) Red teaming oefeningen worden gepland en periodiek uitgevoerd._x000a_(d) Het proces van security testen, surveillance en monitoring wordt periodiek geëvalueerd._x000a_Aanvulling 3.0:_x000a_(e) Dreigingen op het gebied van informatiebeveiliging worden voortdurend in de gaten gehouden door geautomatiseerde detectie- en responstechnologie (bijv. SIEM)."/>
    <s v="(a) Het testen van IT-beveiliging is opgenomen in de projectmanagement- en software-ontwikkelingsmethodieken, zodat beveiliging gegarandeerd meegenomen wordt in ontwerp-, ontwikkelings- en testeisen. Zo wordt het risico dat nieuwe of veranderende systemen kwetsbaarheden introduceren zoveel mogelijk beperkt. "/>
    <s v="DSS05.04_x000a_DSS05.07"/>
    <s v="A.12.4.1, A.12.4.2, A.12.4.3_x000a_A.12.7.1_x000a_A.12.6.1, A.12.6.2_x000a_A.14.2.8_x000a_A.16.1.3, A.16.1.4_x000a_A.18.2.1 A.18.2.3"/>
    <s v="A5.25, A5.35, A5.36_x000a_A8.8, A8.15, A8.16, A8.19, A8.29, A8.34"/>
    <s v="12.4.1, 12.4.1.1, 12.4.1.2, 12.4.1.3, 12.4.1.4, 12.4.1.5_x000a_12.4.2, 12.4.2.1, 12.4.2.2, 12.4.2.3, 12.4.2.4_x000a_12.4.3_x000a_12.7.1_x000a_12.6.1_x000a_12.6.2, 12.6.2.1_x000a_14.2.8_x000a_16.1.3, 16.1.3.1_x000a_16.1.4, 16.1.4.1_x000a_18.2.1, 18.2.1.1, 18.2.1.2_x000a_18.2.3, 18.2.3.1"/>
    <s v="PR.PT-1_x000a_DE.AE-2, DE.AE-3, DE.AE-4, DE.AE-5_x000a_DE.CM-1, DE.CM-2, DE.CM-3, DE.CM-7"/>
  </r>
  <r>
    <x v="11"/>
    <s v="11.51 (SM.06) Patchmanagement"/>
    <n v="1"/>
    <n v="5"/>
    <n v="1"/>
    <n v="0"/>
    <n v="0"/>
    <n v="0"/>
    <n v="0"/>
    <m/>
    <s v="SM.06"/>
    <s v="Patchmanagement"/>
    <s v="Afwezigheid van patches of beveiligingsoplossingen kan ertoe leiden dat bekende kwetsbaarheden worden misbruikt om ongeautoriseerde toegang tot de IT-infrastructuur te verkrijgen."/>
    <s v="Beschikbare patches en/of beveiligingsfixes worden geïnstalleerd in overeenstemming met vooraf vastgesteld en goedgekeurd beleid (inclusief dat voor besturingssystemen, databases en geïnstalleerde applicaties) en aanbevelingen van CSIRT en/of leveranciers."/>
    <n v="1"/>
    <n v="5"/>
    <s v="(a) Er is geen beleid voor patchmanagement. _x000a_(b) Individuele risicoanalyse voor kwetsbaarheden en patches. _x000a_(c) Ad-hoc-installatie van patches en/of beveiligingsfixes."/>
    <s v="(a) Er is een informeel beleid voor patchmanagement._x000a_(b) Risico's op kwetsbaarheden en installatie van patches/fixes worden gemanaged maar niet gedocumenteerd. _x000a_(c) Patches worden vaak geïmplementeerd met onvoldoende oog voor informatiebeveiliging."/>
    <s v="(a) Er is een formeel vastgelegd beleid voor patchmanagement. _x000a_(b) Patchmanagement is op organisatieniveau geïmplementeerd en gedocumenteerd, in lijn met Change Management. _x000a_(c) Patches worden in de basis overgenomen in samenwerking met CSIRT. _x000a_(d) IT-personeel check handmatig de patchlevels van besturingssystemen, databases en applicaties."/>
    <s v="(a) De effectiviteit van patchmanagement wordt regelmatig geëvalueerd. Deze evaluaties worden gedocumenteerd en verbeteringen worden bepaald._x000a_(b) Patchmanagement dient te worden gedreven door risico's en niet enkel door compliance."/>
    <s v="(a) Er zijn automatische controles op patchlevels en alerts voor IT-personeel (maar geen automatische installatie van patches). _x000a_(b) Rapportages worden automatisch gegenereerd voor het senior management."/>
    <s v="BAI03.10_x000a_DSS05.01"/>
    <s v="A.12.6.1, A.12.6.2"/>
    <s v="A8.8, A8.19"/>
    <s v="12.6.1, 12.6.1.1_x000a_12.6.2, 12.6.2.1_x000a_Supplement BIG: 12.6.1.5"/>
    <s v="PR.MA-1, PR.MA-2_x000a_PR.IP-12_x000a_DE.CM-6, DE.CM-8_x000a_RS.MI-3"/>
  </r>
  <r>
    <x v="11"/>
    <s v="11.52 (SM.07) Threat en Vulnerability Management"/>
    <n v="2"/>
    <n v="5"/>
    <n v="1"/>
    <n v="1"/>
    <n v="0"/>
    <n v="0"/>
    <n v="0"/>
    <m/>
    <s v="SM.07"/>
    <s v="Threat en Vulnerability Management"/>
    <s v="Gebrek aan inzicht in wie de organisatie zal aanvallen, hoe de organisatie zal worden aangevallen en welke kwetsbaarheden en aanvalspaden kunnen worden misbruikt om kritieke bedrijfsmiddelen te bereiken, verhoogt het risico dat een schadelijke inbreuk plaatsvindt."/>
    <s v="Er is een proces voor Threat en Vulnerability Management geïmplementeerd om bedreigingen te identificeren en kwetsbaarheden, die kunnen leiden tot een verslechtering van de prestaties van of een aanval op bedrijfsmiddelen, tijdig te detecteren en te verhelpen. Het aantal aanvalsvectoren wordt ook beschouwd, waardoor de algehele blootstelling wordt verminderd."/>
    <n v="2"/>
    <n v="5"/>
    <s v="(a) Er is geen proces voor Threat en Vulnerability Management. _x000a_(b) Er wordt niet geautomatiseerd op kwetsbaarheden gescand._x000a_(c) Vrijwel alles wordt handmatig, systeem voor systeem, gedaan."/>
    <s v="(a) Er is een eenvoudig en informeel Threat en Vulnerability Management proces geïmplementeerd. _x000a_(b) Er is een vulnerability scanner, idealiter voor zowel web- als netwerkvectoren, die tevens scant op incorrecte configuratie van apparatuur._x000a_(c) Scanning gebeurt ad hoc."/>
    <s v="(a) Er is een formeel vastgelegd proces voor Threat en Vulnerability Management (incl. samenwerking met CSIRT) geïmplementeerd, gedreven vanuit compliance en bekende risico's. _x000a_(b) Er is een tool voor het beoordelen van kwetsbaardheden die waarschijnlijk met scans vanuit verschillende bronnen gevoed wordt."/>
    <s v="(a) Threat en Vulnerability Management (en patching) is geïmplementeerd als onderdeel van een ecosysteem in plaats van als losse entiteit. _x000a_(b) Er is een geavanceerd en grondig proces geïmplementeerd voor het valideren van kwetsbaarheden dat gebruik maakt van penetratietesten. _x000a_(c) Het red team concept is geïmplementeerd voor formele penetratietesten. _x000a_(d) Er wordt periodiek gerapporteerd over Threat en Vulnerability Management._x000a_(e) Het Threat en Vulnerability Management proces wordt periodiek geëvalueerd."/>
    <s v="(a) De afdelingen IT-beveiliging en IT-operations implementeren processen om gezamenlijk de lifecycle van kwetsbaarheden te managen._x000a_(b) Het geïmplementeerde proces is cruciaal voor closed-loop Threat en Vulnerability Management, van bedreigingsidentificatie tot herstel en validatie. _x000a_(c) Data voor Threat en Vulnerability Management is geïntegreerd met alle andere aspecten van IT-beveiliging en IT-operatie, om 'near real-time' aanpassingen in Security Management en netwerk- en datacentermanagement mogelijk te maken. _x000a_(d) Metrics richten zich op het verbeteren van beveiliging, in plaats van enkel het rapporteren van kwetsbaarheden."/>
    <s v="DSS05.01, DSS05.02, DSS05.07"/>
    <s v="A.12.2.1_x000a_A.12.6.1"/>
    <s v="A5.7_x000a_A8.7, A8.8"/>
    <s v="12.2.1, 12.2.1.1, 12.2.1.2, 12.2.1.3, 12.2.1.4, 12.2.1.5_x000a_12.6.1, 12.6.1.1"/>
    <s v="PR.DS-4, PR.DS-6, PR.DS-8_x000a_PR.IP-1, PR.IP-12_x000a_PR.PT-2, PR.PT-4_x000a_DE.CM-6, DE.CM-8"/>
  </r>
  <r>
    <x v="11"/>
    <s v="11.53 (SM.08) Beschikbaarheid en bescherming van infrastructuur"/>
    <n v="3"/>
    <n v="5"/>
    <n v="1"/>
    <n v="1"/>
    <n v="1"/>
    <n v="0"/>
    <n v="0"/>
    <m/>
    <s v="SM.08"/>
    <s v="Beschikbaarheid en bescherming van infrastructuur"/>
    <s v="Verstoring van de bedrijfsvoering door onveilige overdracht van wijzigingen naar de productie-infrastructuur, door systeemonderhoud of routinematig onderhoud._x000a_Blootstelling van (gevoelige) IT-infrastructuur aan verminderde integriteit en beschikbaarheid door gebrek aan interne beheersing, beveiligingsmaatregelen en maatregelen ten behoeve van traceerbaarheid."/>
    <s v="Interne beheers-, beveiligings- en auditmaatregelen worden geïmplementeerd tijdens configuratie, integratie en onderhoud van hardware en infrastructuursoftware om middelen te beschermen en beschikbaarheid en integriteit te waarborgen. Verantwoordelijkheden voor het gebruik van gevoelige infrastructuurcomponenten zijn duidelijk gedefinieerd en bekend bij degenen die infrastructuurcomponenten ontwikkelen en integreren. Het gebruik ervan wordt gecontroleerd en geëvalueerd."/>
    <n v="3"/>
    <n v="5"/>
    <s v="(a) Er is geen proces gedefinieerd voor de bescherming en beschikbaarheid van infrastructuurcomponenten. _x000a_(b) Het belang van IT-infrastructuur wordt onderkend, maar er mist een consistente totaalaanpak. _x000a_(c) Er is geen aparte testomgeving voor IT-infrastructuur."/>
    <s v="(a) Infrastructuurbescherming en -beschikbaarheid wordt ondersteund door enkele (formele) procedures en het belang van IT-infrastructuur is duidelijk._x000a_(b) Voor enkele omgevingen is een aparte testomgeving voor IT-infrastructuur."/>
    <s v="(a) Er is een helder gedefinieerd proces voor de bescherming (bijv. met firewalls en segmentering) en beschikbaarheid van de IT-infrastructuur._x000a_(b) De procesbeschrijving is in lijn met de business requirements en goedgekeurd door het senior management. _x000a_(c) De verantwoordelijkheden voor het gebruik van gevoelige componenten van de infrastructuur zijn gedefinieerd en begrepen door de ontwikkelaars van infrastructuurcomponenten en degenen die ze implementeren._x000a_(d) Het testen betreft o.a. de functionaliteit, beveiliging, beschikbaarheid en integriteit, en evt. andere aanbevelingen van de leverancier. _x000a_(e) Test- en productieomgevingen van de IT-infrastructuur zijn van elkaar gescheiden._x000a_(f) Alle applicatiesoftware wordt voor installatie getest in een gescheiden maar vergelijkbare omgeving van productie. De installatie van gelicenseerde software is conform richtlijnen van de leverancier."/>
    <s v="(a) Onderhoud van gevoelige IT-infrastructuurcomponenten wordt gelogd en regelmatig geëvalueerd door het verantwoordelijk management._x000a_(b) Van alle infrastructuurdata en -software wordt een back-up gemaakt voor het uitvoeren van installatie- of onderhoudstaken. _x000a_(c) De implementatie en uitvoering van relevante procedures worden periodiek geëvalueerd en gedocumenteerd."/>
    <s v="(a) De bescherming en beschikbaarheid van de infrastructuur is proactief en afgeleid van de eisen binnen de organisatie ten aanzien van beveiliging en beschikbaarheid. _x000a_(b) De infrastructuurcomponenten worden voortdurend bewaakt door geautomatiseerde detectie en responsetechnologie, bijv. SIEM, als integraal onderdeel van de infrastructuur."/>
    <s v="BAI03.03_x000a_DSS02.03_x000a_DSS05.05"/>
    <s v="A.14.1.1_x000a_A.17.2.1"/>
    <s v="A5.8_x000a_A8.14, A8.31"/>
    <s v="14.1.1, 14.1.1.1_x000a_17.2.1_x000a_Supplement BIG: 12.1.1.6"/>
    <s v="PR.DS-4_x000a_PR.IP-1, PR.IP-2, PR.IP-7, PR.IP-8_x000a_PR.PT-3, PR.PT-5_x000a_RS.CO-5_x000a_RS.AN-5"/>
  </r>
  <r>
    <x v="11"/>
    <s v="11.54 (SM.09) Onderhoud van de infrastructuur (incl. Life Cycle Management)"/>
    <n v="4"/>
    <n v="5"/>
    <n v="1"/>
    <n v="1"/>
    <n v="1"/>
    <n v="1"/>
    <n v="0"/>
    <m/>
    <s v="SM.09"/>
    <s v="Onderhoud van de infrastructuur (incl. Life Cycle Management)"/>
    <s v="Verstoringen in de bedrijfsvoering als gevolg van onveilige overdracht van wijzigingen in de productie-infrastructuur, systeem en routine-onderhoud."/>
    <s v="Een strategie/plan voor het onderhoud van de infrastructuur is ontwikkeld en borgt dat wijzigingen worden beheerd in overeenstemming met de Change Management procedure van de organisatie, inclusief periodieke beoordelingen van organisatiebehoeften, patchmanagement, upgradestrategieën, risico's, beoordeling van kwetsbaarheden en beveiligingseisen."/>
    <n v="4"/>
    <n v="5"/>
    <s v="(a) Er is geen proces gedefinieerd voor het onderhoud van de infrastructuur. _x000a_(b) Wijzigingen aan de infrastructuur voor nieuwe applicaties worden gedaan zonder formele strategie of totaalplan._x000a_(c) Onderhoud wordt uitgevoerd op basis van incidenten/korte termijnplanning."/>
    <s v="(a) Er is een informeel proces voor onderhoud van infrastructuur geïmplementeerd. _x000a_(b) Onderhoud van IT-infrastructuur is niet gebaseerd op een gedefinieerde strategie en neemt organisatiebehoeften niet in overweging. _x000a_(c) Enkele onderhoudsactiviteiten worden gepland en/of gecoördineerd. _x000a_(d) Documentatie voor essentiële systeemsoftware wordt onderhouden."/>
    <s v="(a) Er is een duidelijk, gedefinieerd en begrijpelijk proces voor het onderhoud van de IT-infrastructuur, wat onder andere de combinatie omvat van een maintenance window (voor planmatig onderhoud) en meerjarenbegroting (voor gepland onderhoud)._x000a_(b) De procesomschrijving is in lijn met Change Management en goedgekeurd door het senior management. _x000a_(c) Het proces ondersteunt de behoeften van essentiële business applicaties, is in lijn met IT- en business strategieën en wordt consequent toegepast. _x000a_(d) De documentatie voor systeemsoftware wordt onderhouden en periodiek geactualiseerd met leveranciersdocumentatie voor alle systemen._x000a_Aanvulling 3.0:_x000a_(e) Als onderdeel van Life Cycle Management (LCM) wordt in lijn met de adviezen van de leveranciers onderhoud gepland, ingeroosterd en gecoördineerd. Configuratie items (CI's) die niet meer worden ondersteund door de leveranciers zijn niet meer operationeel mits middels een onderbouwing het restrisico door het senior management tijdelijk is geaccepteerd."/>
    <s v="(a) Het onderhoudsproces van technische infrastructuur wordt consequent toegepast op alle IT-componenten en focust zich op hergebruik. _x000a_(b) Het proces is goed georganiseerd en proactief. _x000a_(c) De IT-infrastructuur ondersteunt de business applicaties adequaat._x000a_(d) De effectiviteit van de infrastructurele onderhoudsprocedures wordt periodiek geëvalueerd."/>
    <s v="(a) Het onderhoudsproces voor technische infrastructuur is proactief en in lijn met essentiële business applicaties en technische architectuur. _x000a_(b) Er wordt regelmatig onderzoek gedaan naar de relevante organisatiebehoeften, patchmanagement, upgrade strategieën, risico's, beoordeling van kwetsbaarheden en beveiligingseisen. _x000a_(c) Er worden &quot;good practices&quot; gebruikt voor technische oplossingen, en de organisatie is op de hoogte van de nieuwste platformontwikkelingen en managementtools. _x000a_(d) Kosten worden bespaard door infrastructuurcomponenten te standaardiseren en automatisering toe te passen."/>
    <s v="BAI03.10"/>
    <s v="8.1_x000a_A.11.1.5_x000a_A.11.2.4_x000a_A.12.6.1_x000a_A.14.2.3_x000a_A.14.3.1_x000a_A.17.2.1"/>
    <s v="8.1_x000a_A7.13_x000a_A8.8, A8.32"/>
    <s v="11.1.5_x000a_11.2.4_x000a_12.6.1, 12.6.1.1_x000a_14.2.3_x000a_14.3.1_x000a_17.2.1"/>
    <s v="PR.MA-1, PR.MA-2_x000a_PR.IP-12_x000a_DE.CM-6, DE.CM-8_x000a_RS.MI-3"/>
  </r>
  <r>
    <x v="11"/>
    <s v="11.55 (SM.10) Cryptographic Key Management"/>
    <n v="5"/>
    <n v="5"/>
    <n v="1"/>
    <n v="1"/>
    <n v="1"/>
    <n v="1"/>
    <n v="1"/>
    <m/>
    <s v="SM.10"/>
    <s v="Cryptographic Key Management"/>
    <s v="Bescherming betreffende de vertrouwelijkheid, authenticiteit of integriteit van informatie mislukt als gevolg van ontoereikende cryptografische technieken. Dit kan uiteindelijk leiden tot diefstal, corruptie, onjuist of ongeautoriseerd gebruik van informatiemiddelen."/>
    <s v="Er zijn beleid en procedures voor het genereren, veranderen, intrekken, vernietigen, verspreiden, certificeren, opslag, invoer, gebruik en archivering van cryptografische sleutels om sleutels te beschermen tegen aanpassing en ongeautoriseerde toegang."/>
    <n v="5"/>
    <n v="5"/>
    <s v="(a) Geen beleid of procedure voor Key Lifecycle Management."/>
    <s v="(a) Er zijn informeel beleid en procedures voor Key Lifecycle Management."/>
    <s v="(a) Er zijn formeel vastgelegd beleid en procedures voor Key Lifecycle Management. _x000a_(b) Beschermende maatregelen zijn geïmplementeerd om informatie veilig met elkaar te kunnen delen (bv door toepassing van encryptie)._x000a_(c) De vertrouwelijkheid en integriteit van private keys wordt afgedwongen."/>
    <s v="(a) De effectiviteit van de procedures voor Cryptographic Key Management wordt periodiek geëvalueerd."/>
    <s v="(a) Op basis van de periodieke assessments worden de procedures voor het beheer van cryptografische sleutels geëvalueerd en verbeterd. Tekortkomingen worden gerapporteerd aan het senior management."/>
    <s v="DSS05.02, DSS05.03"/>
    <s v="A.10.1.1, A.10.1.2_x000a_A.13.2.3_x000a_A.18.1.5"/>
    <s v="A8.24"/>
    <s v="10.1.1, 10.1.1.1, 10.1.1.2_x000a_10.1.2, 10.1.2.1, 10.1.2.2_x000a_13.2.3, 13.2.3.1, 13.2.3.2, 13.2.3.3, 13.2.3.4_x000a_18.1.5, 18.1.5.1"/>
    <s v="PR.IP-1, PR.IP-2, PR.IP-7, PR.IP-8, _x000a_RS.CO-5_x000a_RS.AN-5"/>
  </r>
  <r>
    <x v="11"/>
    <s v="11.56 (SM.11) Network Security"/>
    <n v="1"/>
    <n v="5"/>
    <n v="1"/>
    <n v="0"/>
    <n v="0"/>
    <n v="0"/>
    <n v="0"/>
    <m/>
    <s v="SM.11"/>
    <s v="Network Security"/>
    <s v="Ongeautoriseerde toegang tot systemen verbonden met een netwerk of openbaarmaking van gevoelige informatie die over het netwerk wordt verzonden. Dit kan uiteindelijk leiden tot diefstal, corruptie, onjuist of ongeautoriseerd gebruik van informatiemiddelen."/>
    <s v="Beveiligingstechnieken en bijbehorende beheerprocedures (bijv. firewalls, beveiligingsapparatuur, netwerksegmentatie en inbraakdetectie) worden gebruikt voor het autoriseren van toegangs- en besturingsinformatiestromen van en naar netwerken. Er wordt gebruik gemaakt van &quot;best practices&quot; op dit gebied (bijv. NCSC, ISO/IEC, ITSec)."/>
    <n v="1"/>
    <n v="5"/>
    <s v="(a) Er is geen netwerkbeveiligingsbeleid. _x000a_(b) Er zijn geen procedures of richtlijnen. _x000a_(c) Ad-hoc-risicoanalyse en ad-hoc-gebruik van maatregelen door individuen."/>
    <s v="(a) Er is een informeel netwerkbeveiligingsbeleid. _x000a_(b) Er worden procedures voor implementatie van netwerkbeveiliging gevolgd maar deze zijn niet formeel vastgesteld._x000a_(c) Best practices worden gebruikt maar niet op een gestructureerde manier."/>
    <s v="(a) Er is een netwerkbeveiligingsbeleid vastgesteld en geïmplementeerd: procedures, richtlijnen en documentatie voor het beheer van essentiële netwerkcomponenten zijn ingericht en worden onderhouden. _x000a_(b) Beveiligingstechnieken worden gebruikt voor toegangsautorisatie, beheer van informatiestromen en verschillende beveiligingszones. _x000a_(c) Er wordt gebruik gemaakt van adequate encryptie bij het transport van gevoelige data over niet vertrouwde netwerken."/>
    <s v="(a) De relevante procedures worden periodiek geëvalueerd op actualiteit en uitvoering. De uitkomsten hiervan worden gedocumenteerd. _x000a_(b) Op basis van deze evaluaties worden verbeteringen doorgevoerd."/>
    <s v="(a) Op basis van de periodieke assessment worden de procedures geëvalueerd en verbeterd. Tekortkomingen worden gerapporteerd aan het senior management."/>
    <s v="DSS05.02"/>
    <s v="A.13.1.1, A.13.1.2, A.13.1.3"/>
    <s v="A8.20, A8.21, A8.22"/>
    <s v="13.1.1_x000a_13.1.2, 13.1.2.1, 13.1.2.2, 13.1.2.3_x000a_13.1.3, 13.1.3.1"/>
    <s v="PR.AC-3, PR.AC-5_x000a_PR.IP-1, PR.IP-2, PR.IP-7, PR.IP-8, PR.IP-12 _x000a_RS.CO-5_x000a_RS.AN-5_x000a_DE.CM-8_x000a_RS.MI-3"/>
  </r>
  <r>
    <x v="11"/>
    <s v="11.57 (SM.12) Beheersing van malware-aanvallen"/>
    <n v="2"/>
    <n v="5"/>
    <n v="1"/>
    <n v="1"/>
    <n v="0"/>
    <n v="0"/>
    <n v="0"/>
    <m/>
    <s v="SM.12"/>
    <s v="Beheersing van malware-aanvallen"/>
    <s v="De integriteit van informatiesystemen (en gegevens) kan in gevaar komen door ongeautoriseerde wijzigingen door onbevoegden als er onvoldoende maatregelen tegen kwaadaardige software en het gebruik van actuele beveiligingspatches zijn getroffen. _x000a_Dit kan uiteindelijk leiden tot diefstal, verminking, verlies en ongepast of ongeautoriseerd gebruik van informatie."/>
    <s v="Preventieve, detectieve en corrigerende maatregelen zijn aanwezig (met name actuele beveiligingspatches en virusscanning) in de hele organisatie om informatiesystemen en technologie te beschermen tegen malware (bijv. virussen, wormen, spyware, spam)."/>
    <n v="2"/>
    <n v="5"/>
    <s v="(a) Er is geen beleid voor het voorkomen van malware. _x000a_(b) Er is geen (volledig) geautomatiseerde anti-malware software._x000a_(c) Er zijn geen (volledig) up-to-date virusdefinities."/>
    <s v="(a) Er is anti-malwarebeleid, maar dit is niet formeel vastgelegd. _x000a_(b) Er is antivirussoftware in gebruik. _x000a_(c) De virusdefinities zijn up-to-date. _x000a_(d) De meeste inkomende e-mails worden gefilterd op malware."/>
    <s v="(a) Er is anti-malwarebeleid gedefinieerd, gedocumenteerd en gecommuniceerd. _x000a_(b) Medewerkers zijn zich bewust van hun verantwoordelijkheid om zich aan het beleid te houden. _x000a_(c) Geautomatiseerde antivirussoftware is in gebruik en formeel vastgelegd. _x000a_(d) Beveiligingssoftware (versies en patches) wordt centraal gedistribueerd en bevat up-to-date virusdefinities._x000a_(e) Alle (inkomende en uitgaande) e-mail wordt gefilterd op spam en malware. _x000a_(f) Er zijn beveiligingsmaatregelen genomen om het verspreiden van malware te beperken, waaronder isolatie- en/of containmentvoorzieningen._x000a_Aanvulling 3.0:_x000a_(g) Het Security Operations Center (SOC) maakt gebruikt van managed detection &amp; response (MDR) oplossingen of diensten om 7x24 uur relevante security monitoring te kunnen uitvoeren (inclusief endpoint protectie)."/>
    <s v="(a) De effectiviteit van het distributieproces, de gebruikelijke evaluatie van nieuwe bedreigingen en het filteren van de e-mails wordt periodiek geëvalueerd._x000a_Aanvulling 3.0:_x000a_(b) Extra maatregelen zijn getroffen om back-ups te beschermen tegen malware (ransomware) zodat in alle gevallen volledige recovery van bedrijfskritische gegevens mogelijk is."/>
    <s v="(a) De periodieke assessments worden gebruikt om het beheersen van malware aanvallen te evalueren en te verbeteren._x000a_(b) Tekortkomingen worden aan het senior management gerapporteerd."/>
    <s v="DSS05.01"/>
    <s v="A.9.1.2_x000a_A.12.2.1_x000a_A.13.1.1, A.13.1.2, A.13.1.3"/>
    <s v="A8.1, A8.7, A8.12, A8.19, A8.26"/>
    <s v="9.1.2, 9.1.2.1, 9.1.2.2_x000a_12.2.1, 12.2.1.1, 12.2.1.2, 12.2.1.3, 12.2.1.4, 12.2.1.5_x000a_13.1.1_x000a_13.1.2, 13.1.2.1, 13.1.2.2 13.1.2.3_x000a_13.1.3, 13.1.3.1"/>
    <s v="PR.DS-6, PR.DS-8_x000a_PR.IP-1, PR.IP-2, PR.IP-7, PR.IP-8, PR.IP-12 _x000a_RS.CO-5_x000a_RS.AN-5_x000a_DE.CM-4, DE.CM-5"/>
  </r>
  <r>
    <x v="11"/>
    <s v="11.58 (SM.13) Bescherming van beveiligingstechnologie"/>
    <n v="3"/>
    <n v="5"/>
    <n v="1"/>
    <n v="1"/>
    <n v="1"/>
    <n v="0"/>
    <n v="0"/>
    <m/>
    <s v="SM.13"/>
    <s v="Bescherming van beveiligingstechnologie"/>
    <s v="Vertrouwelijkheid van beveiligingsdocumentatie komt in gevaar wanneer informatie en informatiesystemen beschikbaar zijn voor onbevoegde gebruikers en voor niet-geautoriseerde doeleinden kunnen worden gebruikt. De integriteit van informatiesystemen kan worden aangetast en beschadigd door ongeoorloofde wijzigingen door niet-geautoriseerde gebruikers als er onvoldoende maatregelen zijn getroffen. Dit kan uiteindelijk leiden tot diefstal, corruptie, onjuist of ongeautoriseerd gebruik van informatiemiddelen."/>
    <s v="Technologie gerelateerd aan beveiliging is bestand gemaakt tegen manipulatie en beveiligingsdocumentatie wordt niet onnodig openbaar gemaakt."/>
    <n v="3"/>
    <n v="5"/>
    <s v="(a) Er zijn geen specifieke maatregelen getroffen om aan beveiliging gerelateerde technologie te beschermen._x000a_(b) Reguliere documentatie en beveiligingsdocumentatie worden op dezelfde manier opgeslagen."/>
    <s v="(a) Voor sommige beveiligingsdocumenten zijn maatregelen genomen om toegang door onbevoegden te beperken, maar dit is niet consequent of overal toegepast."/>
    <s v="(a) Er zijn beleid en procedures opgesteld om de gevolgen van een inbreuk op de beveiliging te beperken (deze bevatten specifiek beheersmaatregelen voor Configuration Management, applicatietoegang, databeveiliging en fysieke beveiligingseisen)._x000a_(b) Toegang tot de beveiligingsdocumentatie is beperkt tot die personen die op de juiste wijze geautoriseerd zijn."/>
    <s v="(a) Het toekennen en goedkeuren van toegang, mislukte toegangspogingen, geblokkeerde toegang en geautoriseerde toegang tot gevoelige bestanden of data worden geregistreerd."/>
    <s v="(a) Veiligheidsrapportage wordt door het systeem gegenereerd en gebruikt om (kwaadaardig) binnendringen via kwetsbaarheden van het netwerk te voorkomen._x000a_(b) De maatregelen zijn onderdeel van een jaarlijkse managementrapportages van veiligheidsvoorzieningen voor fysieke en logische toegang tot bestanden en data."/>
    <s v="DSS05.05"/>
    <s v="A.6.2.1, A.6.2.2_x000a_A.9.4.2, A.9.4.4_x000a_A.11.1.6_x000a_A.11.2.1, A.11.2.3, A.11.2.8, A.11.2.9_x000a_A.12.4.1, A.12.4.2, A.12.4.3, A.12.4.4_x000a_A.12.5.1_x000a_A.12.6.1_x000a_A.13.1.2_x000a_A.16.1.3, A.16.1.4, A.16.1.5, A.16.1.7_x000a_A.18.2.3"/>
    <s v="A5.15, A5.25, A5.26, A5.28, A5.36_x000a_A6.8_x000a_A7.2, A7.7, A7.8, A7.12_x000a_A8.2, A8.5, A8.8, A8.15, A8.17, A8.18, A8.19, A8.20, A8.21"/>
    <s v="6.2.1, 6.2.1.1, 6.2.1.2_x000a_6.2.2_x000a_9.4.2, 9.4.2.1, 9.4.2.2_x000a_9.4.4, 9.4.4.1, 9.4.4.2_x000a_11.1.6_x000a_11.2.1_x000a_11.2.3_x000a_11.2.8_x000a_11.2.9_x000a_12.4.1, 12.4.1.1, 12.4.1.2, 12.4.1.3, 12.4.1.4, 12.4.1.5_x000a_12.4.2, 12.4.2.1, 12.4.2.2, 12.4.2.3, 12.4.2.4_x000a_12.4.3_x000a_12.4.4_x000a_12.5.1_x000a_12.6.1, 12.6.1.1_x000a_13.1.2, 13.1.2.1, 13.1.2.2, 13.1.2.3_x000a_16.1.3, 16.1.3.1_x000a_16.1.4, 16.1.4.1_x000a_16.1.5_x000a_16.1.7, 16.1.7.1_x000a_18.2.3, 18.2.3.1"/>
    <s v="PR.DS-4, PR.DS-6, PR.DS-8_x000a_PR.IP-1, PR.IP-2, PR.IP-7, PR.IP-8, PR.IP-12 _x000a_PR.PT-2, PR.PT-4_x000a_DE.CM-8_x000a_RS.CO-5_x000a_RS.AN-5_x000a_RS.MI-3"/>
  </r>
  <r>
    <x v="12"/>
    <s v="12.59 (PH.01) Fysieke beveiligingsmaatregelen"/>
    <n v="4"/>
    <n v="3"/>
    <n v="1"/>
    <n v="1"/>
    <n v="1"/>
    <n v="1"/>
    <n v="0"/>
    <s v="Fysieke beveiliging"/>
    <s v="PH.01"/>
    <s v="Fysieke beveiligingsmaatregelen"/>
    <s v="Beveiligingsmaatregelen op fysieke locaties (voor IT-apparatuur) zijn niet in lijn met bedrijfseisen. Ongeautoriseerde fysieke toegang kan de integriteit en beschikbaarheid van IT-componenten in gevaar brengen."/>
    <s v="Voor (kantoor)ruimten heeft de organisatie fysieke beveiligingsmaatregelen vastgesteld en geïmplementeerd in overeenstemming met de bedrijfseisen, zodat de toegang tot informatiesystemen op passende wijze wordt beperkt en die er tevens voor zorgen dat risico's met betrekking tot diefstal, temperatuur, brand, rook, water, trillingen, terreur, vandalisme, stroomuitval, chemicaliën of explosieven effectief worden voorkomen, gedetecteerd en beperkt. _x000a_Toegang tot locaties, gebouwen en gebieden wordt gemotiveerd, geautoriseerd, geregistreerd en gemonitord. Dit geldt voor alle personen die het terrein betreden, inclusief personeel, tijdelijk personeel, klanten, leveranciers, bezoekers of welke andere derde partij dan ook."/>
    <n v="4"/>
    <n v="3"/>
    <s v="(a) Er wordt geen fysiek beveiligingsbeleid gehanteerd. _x000a_(b) De organisatie kan niet snel diefstal of aanvallen op gebouwen en apparatuur detecteren. _x000a_(c) Het beheer van faciliteiten en apparatuur is afhankelijk van de bekwaamheid van enkele individuen."/>
    <s v="(a) Er is beleid voor fysieke beveiliging, maar dit is niet duidelijk vastgelegd en wordt niet consequent gehanteerd. Overtreding van regels wordt niet opgemerkt._x000a_(b) Fysieke beveiliging is een informeel proces en standaarden worden niet consequent toegepast binnen de organisatie."/>
    <s v="(a) Er is een alomvattend, op risico's gebaseerd beleid inzake fysieke beveiliging, dat is gedocumenteerd, gecommuniceerd en wordt ondersteund door (toegangs)systemen ten behoeve van de bescherming en ondersteuning van medewerkers (tijdelijke werknemers, klanten, leveranciers, bezoekers, etc.) en voor incidentrespons en -rapportage. _x000a_(b) Het beleid is goedgekeurd door het senior management. _x000a_(c) Er zijn effectieve maatregelen genomen om bedreigingen en ongeautoriseerde toegang tot terrein en gebouwen of het meenemen van apparatuur te voorkomen, te detecteren en tegen te houden. _x000a_(d) Fysieke beveiligingsmaatregelen zijn passend voor de organisatie en worden actief meegewogen vanaf de eerste fase van een eventuele verhuizing of verbouwing; er wordt rekening gehouden met ontwerp- en certificeringseisen voor zonering en controle. _x000a_(e) Verantwoordelijkheden en eigenaarschap zijn duidelijk vastgesteld."/>
    <s v="(a) Het fysieke beveiligingsbeleid behandelt ook de veiligheid en bescherming van personeel en apparatuur wanneer deze niet op locatie zijn. Het beleid schrijft ook voor dat het management toezicht houdt op de effectiviteit van de beheersmaatregelen en het voldoen aan standaarden, en dat er in het Risk Managementproces rekening gehouden wordt met de mogelijkheid tot herstel van faciliteiten en apparatuur. _x000a_(b) Voor alle faciliteiten is bepaald welke standaarden van toepassing zijn. Dit betreft o.a. terreinkeuze, bouw, bewaking, veiligheid van personeel, mechanica, elektronica en bescherming tegen omgevingsfactoren (bijv. brand, blikseminslag, overstroming) _x000a_(c) Het voldoen aan het beleid wordt op ad-hoc-basis geëvalueerd (door de 2nd line of defense)."/>
    <s v="(a) Er is een goedgekeurde, lange termijnplanning voor de faciliteiten die essentieel zijn voor de ondersteuning van het terrein en de IT-omgeving, gebaseerd op het beleid. _x000a_(b) Alle faciliteiten zijn geïnventariseerd en geclassificeerd volgens het Risk Management proces. _x000a_(c) Het al dan niet voldoen aan het beveiligingsbeleid wordt periodiek gerapporteerd aan het senior management. _x000a_(d) Het beleid wordt jaarlijks geëvalueerd, geactualiseerd en opnieuw goedgekeurd door het senior management."/>
    <s v="DSS01.04, DSS01.05_x000a_DSS05.05_x000a_DSS06.06"/>
    <s v="A.11.1.1, A.11.1.2, A.11.1.3, A.11.1.4_x000a_A.11.2.1, A.11.2.2, A.11.2.3, A.11.2.5, A.11.2.6"/>
    <s v="A7.1, A7.2, A7.3, A7.4, A7.5, A7.8, A7.9, A7.11, A7.12"/>
    <s v="11.1.1, 11.1.1.1_x000a_11.1.2, 11.1.2.1_x000a_11.1.3, 11.1.3.1_x000a_11.1.4, 11.1.4.1, 11.1.4.2_x000a_11.2.1_x000a_11.2.2_x000a_11.2.3_x000a_11.2.6_x000a_11.2.5"/>
    <n v="0"/>
  </r>
  <r>
    <x v="12"/>
    <s v="12.60 (PH.02) Beheer van fysieke toegangsrechten"/>
    <n v="5"/>
    <n v="3"/>
    <n v="1"/>
    <n v="1"/>
    <n v="1"/>
    <n v="1"/>
    <n v="1"/>
    <m/>
    <s v="PH.02"/>
    <s v="Beheer van fysieke toegangsrechten"/>
    <s v="Er zijn geen procedures gedefinieerd en geïmplementeerd om de toegang tot locaties, gebouwen en gebieden te verlenen, te beperken en in te trekken op basis van organisatiebehoeften, inclusief in noodsituaties. Toegang tot locaties, gebouwen en gebieden kan niet worden gerechtvaardigd, geautoriseerd, gelogd of gemonitord. _x000a_Hierdoor kunnen onbevoegden of kwaadwillenden zich ongecontroleerd/ongehinderd toegang tot de gebouwen, apparatuur of personeel verschaffen en de essentiële processen verstoren."/>
    <s v="Procedures worden vastgesteld en gevolgd om toegang tot IT-kritieke ruimten of datacenters (bijv. locaties, gebouwen en ruimten) toe te staan, te beperken en in te trekken, afhankelijk van organisatiebehoeften, inclusief noodtoegang. Adequate beveiligingsmaatregelen (zoals slot op deur, toegangssysteem met kaartsleutel, cijferslot, etc.) worden gebruikt om fysieke toegang tot computerfaciliteiten waarin zich belangrijke applicaties bevinden te beperken."/>
    <n v="5"/>
    <n v="3"/>
    <s v="(a) Er zijn geen procedures vastgelegd voor de administratie van fysieke toegang. _x000a_(b) Personeel heeft onbeperkt fysieke toegang tot het terrein, de gebouwen en de ruimtes van de organisatie. _x000a_(c) Andere procedures voor beheer en bescherming van fysieke IT-eigendommen zijn niet of nauwelijks vastgelegd."/>
    <s v="(a) Er zijn informele procedures om toegang tot specifieke ruimten te beperken. _x000a_(b) Fysieke beveiligingsdoelen zijn niet gebaseerd op formele standaarden of organisatiedoelen. _x000a_(c) Onderhoudsprocedures voor de faciliteiten worden niet (goed) vastgelegd en hangen vooral af van de &quot;good practices&quot; van enkele individuen."/>
    <s v="(a) Er worden formeel vastgelegde procedures voor de administratie van fysieke toegang toegepast. _x000a_(b) Er worden beveiligingsmaatregelen en toegangsbeperkingen toegepast, zodat alleen geautoriseerd personeel fysieke toegang heeft tot gebouwen, IT-kritieke omgevingen of data centers. _x000a_(c) Toegang tot fysieke IT omgevingen (serverruimtes) wordt verleend op basis van functie en verantwoordelijkheden. _x000a_(d) Werknemers moeten een zichtbare identificatie dragen en bezoekers worden geregistreerd en begeleid. _x000a_(e) Er zijn procedures om de toegangsprofielen up-to-date te houden. _x000a_(f) Er is een proces geïmplementeerd om alle toegangen tot fysieke IT omgevingen te controleren en te bewaken, waarbij alle bezoekers, inclusief leveranciers en onderhoudspersoneel, worden geregistreerd. _x000a_(g) Verantwoordelijkheden en eigenaarschap zijn duidelijk toegewezen en gecommuniceerd."/>
    <s v="(a) Daadwerkelijke toegang (en overtredingen van het toegangsbeleid) wordt streng gecontroleerd en periodiek bekeken. _x000a_(b) Gestandaardiseerde technieken worden toegepast om omgevings- en veiligheidsfactoren voor fysieke beveiliging aan te pakken. _x000a_(c) De doeltreffendheid van de autorisaties en het gebruik van de toe te passen standaarden worden door het management periodiek geëvalueerd. _x000a_(d) Het management heeft doelen en metrics vastgesteld voor het beheer van fysieke IT omgevingen. _x000a_(e) De operationele effectiviteit van de fysieke beveiligingsprocedures wordt periodiek geëvalueerd."/>
    <s v="(a) Toegangsbeheer wordt voortdurend gecontroleerd. _x000a_(b) De omgeving wordt beheerd en bewaakt door gespecialiseerde apparatuur en hardware ruimten worden niet meer &quot;bemand&quot;. _x000a_(c) Preventieve onderhoudsprogramma's handhaven strikte tijdschema's, en gevoelige apparatuur wordt regelmatig getest en gecontroleerd. _x000a_(d) Strategieën en standaarden voor faciliteiten zijn conform IT beschikbaarheidsdoelen en geïntegreerd in business continuity planning en crisismanagement. _x000a_(e) De fysieke beveiligingsfaciliteiten worden door het management geëvalueerd en geoptimaliseerd op basis van de vastgestelde doelen en metrics."/>
    <s v="DSS05.05_x000a_DSS06.06"/>
    <s v="A.11.1.2, A.11.1.5, A.11.1.6_x000a_A.11.2.1, A.11.2.6"/>
    <s v="A7.2, A7.6, A7.8, A7.9"/>
    <s v="11.1.2, 11.1.2.1_x000a_11.1.5_x000a_11.1.6_x000a_11.2.1_x000a_11.2.6"/>
    <s v="PR.AC-2"/>
  </r>
  <r>
    <x v="13"/>
    <s v="13.61 (OP.01) Job processing"/>
    <n v="1"/>
    <n v="4"/>
    <n v="1"/>
    <n v="0"/>
    <n v="0"/>
    <n v="0"/>
    <n v="0"/>
    <s v="IT-operatie"/>
    <s v="OP.01"/>
    <s v="Job processing"/>
    <s v="Geautomatiseerde IT-taken, zowel eenmalig ingeplande als periodieke opdrachten ('batch processing') worden niet volgens plan uitgevoerd en afwijkingen van de planning worden niet geïdentificeerd en tijdig opgelost."/>
    <s v="De organisatie heeft procedures voor geautomatiseerde job scheduling. _x000a_Taakactiviteiten worden gecontroleerd en omvatten:_x000a_ • het gebruik van interfaces tussen relevante systemen om te bevestigen dat de datatransmissies volledig, nauwkeurig en geldig zijn._x000a_ • de resultaten van de back-ups om de succesvolle uitvoering te bevestigen._x000a_Storingen worden geregistreerd en opgelost via de procedure voor Incident Management._x000a_De mogelijkheid om taakschema's, batchtaken en geautomatiseerde interfaces te wijzigen is beperkt tot geautoriseerde personen."/>
    <n v="1"/>
    <n v="4"/>
    <s v="(a) Er zijn geen procedures vastgesteld voor job processing."/>
    <s v="(a) Er zijn verschillende runbooks voor productietaken beschikbaar en deze beschrijven in het algemeen taken en interfaces voor de meest relevante systemen. _x000a_(b) Job processing wordt lokaal (per afdeling) geïmplementeerd en er is geen correlatie tussen verschillende systemen. _x000a_(c) Afwijkingen in (back-up) job scheduling worden niet centraal geregistreerd (via Incident Management)."/>
    <s v="(a) Een runbook voor job scheduling is beschikbaar en is afgestemd op de bedrijfsdoelstellingen (overeengekomen door systeem- of proceseigenaar)._x000a_(b) Het runbook bevat gedetailleerde informatie en instructies._x000a_(c) Job processing en interfacebewaking worden centraal geïmplementeerd en worden centraal beheerd, inclusief de correlatie tussen verschillende systemen._x000a_(d) Uitzonderingen of afwijkingen in de job processing worden geregistreerd via het Incident Management proces."/>
    <s v="(a) Rapportage over job processing maakt deel uit van de rapportage over het service level. _x000a_(b) De operationele effectiviteit van het job processing proces wordt periodiek geëvalueerd."/>
    <s v="(a) Speciale tooling wordt gebruikt om de job processing en de opvolging van daaraan gerelateerde afwijkingen te automatiseren (bijv. automatische herstart), afhankelijk van hoe belangrijk de taken zijn."/>
    <s v="DSS01.01, DSS01.03"/>
    <s v="A.12.1.1"/>
    <s v="A5.37"/>
    <s v="12.1.1"/>
    <n v="0"/>
  </r>
  <r>
    <x v="13"/>
    <s v="13.62 (OP.02) Procedures voor back-up en herstel"/>
    <n v="2"/>
    <n v="4"/>
    <n v="1"/>
    <n v="1"/>
    <n v="0"/>
    <n v="0"/>
    <n v="0"/>
    <m/>
    <s v="OP.02"/>
    <s v="Procedures voor back-up en herstel"/>
    <s v="Verlies van gegevens in geval van een systeemstoring of integriteitskwestie als gevolg van onnauwkeurige, onvolledige, niet tijdige back-up van kritieke gegevens en monitoring daarvan."/>
    <s v="De organisatie heeft een strategie geïmplementeerd voor het maken van back-ups van relevante data en programma's. Back-up en herstelprocedures zijn formeel gedefinieerd en geïmplementeerd voor alle daarvoor aangewezen systemen. Het back-upschema en de retentieperiode zijn in lijn met de door de organisatie geaccepteerde risico's voor dataverlies gebaseerd op de gevoeligheid van het systeem en de kosten voor handmatig herstel. Herstelprocedures worden periodiek getest en gedocumenteerd."/>
    <n v="2"/>
    <n v="4"/>
    <s v="(a) Er zijn geen procedures voor back-up en herstel."/>
    <s v="(a) Er zijn procedures voor back-up en herstel van systemen, applicaties, data en documentatie._x000a_(b) Het back-upschema en de retentie-eisen zijn niet (volledig) in lijn met de eisen van de organisatie."/>
    <s v="(a) Er zijn passende procedures en beleid voor de back-up van systemen, applicaties, data en documentatie, en deze nemen zowel organisatie- als beveiligingseisen in overweging. _x000a_(b) Beleid en procedures zijn in lijn met organisatiebehoeften en goedgekeurd door het senior management._x000a_(c) De verantwoordelijkheden voor het maken, herstellen en bewaken van back-ups zijn duidelijk toegewezen._x000a_(d) Prioriteit voor dataherstel is gebaseerd op eisen die de organisatie heeft bepaald en procedures in het kader van de continuïteit van IT-diensten."/>
    <s v="(a) Door middel van het Risk Management model en IT-service continuïteitsplan wordt periodiek bepaald welke data essentieel is voor de organisatie._x000a_(b) Er worden periodiek voldoende hersteltesten uitgevoerd om te garanderen dat alle componenten van back-ups effectief en correct hersteld kunnen worden. _x000a_(c) De operationele effectiviteit van back-up- en herstelprocedures worden periodiek geëvalueerd."/>
    <s v="(a) De performance van het back-up- en herstelproces wordt periodiek aan het (senior) management gerapporteerd en indien nodig worden verbeteringen voorgesteld. _x000a_(b) De procedures zijn een belangrijk onderdeel van de disaster recovery planning van de organisatie. _x000a_(c) Systemen, applicaties, gegevens en documentatie die door derden worden onderhouden of verwerkt, worden adequaat geback-upt of anderszins beveiligd. _x000a_(d) Teruggave van back-ups door derden is verplicht en escrow- of deponeringsregelingen worden overwogen."/>
    <s v="DSS04.08"/>
    <s v="A.12.3.1"/>
    <s v="A8.13, A8.16"/>
    <s v="12.3.1, 12.3.1.1, 12.3.1.2, 12.3.1.3, 12.3.1.4, 12.3.1.5"/>
    <s v="RC.RP-1_x000a_RC.IM-1, RC.IM-2"/>
  </r>
  <r>
    <x v="13"/>
    <s v="13.63 (OP.03) Capacity and Performance Management"/>
    <n v="3"/>
    <n v="4"/>
    <n v="1"/>
    <n v="1"/>
    <n v="1"/>
    <n v="0"/>
    <n v="0"/>
    <m/>
    <s v="OP.03"/>
    <s v="Capacity and Performance Management"/>
    <s v="Prestaties en capaciteit worden niet goed en tijdig gemanaged, waardoor verstoringen van de bedrijfsvoering optreden wanneer de maximale capaciteit is bereikt of het prestatieniveau tot een minimum is gedaald."/>
    <s v="De organisatie heeft procedures geïmplementeerd om ervoor te zorgen dat de prestaties en capaciteit van IT-services en de IT-infrastructuur de overeengekomen servicedoelstellingen op een kosteneffectieve en tijdige manier kunnen realiseren. Capacity and Performance Management houdt rekening met alle middelen die nodig zijn om de IT-service te leveren en met plannen voor korte-, middellange- en lange termijn business requirements, inclusief het voorspellen van toekomstige behoeften op basis van eisen voor werkbelasting, opslag en onvoorziene gebeurtenissen."/>
    <n v="3"/>
    <n v="4"/>
    <s v="(a) Er is geen Capacity and Performance Management geïmplementeerd."/>
    <s v="(a) Er is een proces (en technologie) geïmplementeerd om relatief eenvoudige tracking en handmatige rapportage van &quot;raw performance metrics&quot; op serverniveau te bewerkstelligen. _x000a_(b) Rapportage is handmatig en ad hoc (vooral op basis van incidenten)."/>
    <s v="(a) Er is een proces (en technologie) gedefinieerd en geïmplementeerd om samenhangende tracking en geautomatiseerde rapportage van &quot;raw performance metrics&quot; op server- of partition niveau te bewerkstelligen._x000a_(b) De geautomatiseerde periodieke rapportage op basis van metrics wordt voor het grootste deel van de infrastructuur gedaan. Deze rapportages maken het signaleren van trends en problemen mogelijk en geven beperkt inzicht in toekomstige behoeften."/>
    <s v="(a) Er is een proces (en technologie) voor volledig geautomatiseerde tracking, analyse en rapportage van metrics sterk gerelateerd aan business services._x000a_(b) Naast gegevens over de werkbelasting van systemen en applicaties wordt ook rekening gehouden met prestatie- en capaciteitsmetrics die sterk samenhangen met business of service metrics (bijv. configuratie, kosten, responstijden, etc.). _x000a_(c) Er vindt periodiek geautomatiseerde, op uitzondering-georiënteerde analyse en rapportage plaats. _x000a_(d) Het voorspellen van toekomstige behoeften wordt gedaan op basis van periodieke rapportage. _x000a_(e) Operationele effectiviteit van de Capacity and Performance Management processen wordt periodiek geëvalueerd."/>
    <s v="(a) Belangrijke onderdelen van de infrastructuur en het applicatielandschap worden geanalyseerd om toekomstige behoeften te voorspellen. Dit wordt gestructureerd uitgevoerd om prestatie- en continuïteitsplanning te ondersteunen."/>
    <s v="BAI04.01, BAI04.02, BAI04.03, BAI04.04, BAI04.05"/>
    <s v="A.12.1.3_x000a_A.17.2.1"/>
    <s v="A8.6, A8.14"/>
    <s v="12.1.3, 12.1.3.1_x000a_17.2.1"/>
    <n v="0"/>
  </r>
  <r>
    <x v="14"/>
    <s v="14.64 (BC.01) Bedrijfscontinuïteitsplanning"/>
    <n v="4"/>
    <n v="5"/>
    <n v="1"/>
    <n v="1"/>
    <n v="1"/>
    <n v="1"/>
    <n v="0"/>
    <s v="Bedrijfscontinuïteitsmanagement"/>
    <s v="BC.01"/>
    <s v="Bedrijfscontinuïteitsplanning"/>
    <s v="Het ontbreken van aan risico gerelateerd inzicht in potentiële impact op de bedrijfsvoering en in de eisen betreffende herstelvermogen, alternatieve verwerking en herstel van alle kritieke IT-services kan uiteindelijk leiden tot een grote verstoring van de belangrijkste businessprocessen."/>
    <s v="Business- en IT-continuïteitsplannen worden ontwikkeld op basis van het kader en zijn ontworpen om de impact van een grote verstoring op de belangrijkste bedrijfsfuncties en bedrijfsprocessen te verminderen. De plannen zijn gebaseerd op risicogericht inzicht in potentiële bedrijfsimpact en houden rekening met vereisten betreffende veerkracht, alternatieve verwerkings- en herstelmogelijkheden in alle kritieke IT-services. De plannen omvatten ook gebruiksrichtlijnen, rollen en verantwoordelijkheden, procedures, communicatieprocessen en de testmethode. Dankzij deze plannen kan de organisatie waarschijnlijk belangrijke operationele processen voortzetten in het geval van een grote onderbreking."/>
    <n v="4"/>
    <n v="5"/>
    <s v="(a) Er is geen bedrijfsgericht IT-continuïteitsplan. _x000a_(b) De IT-organisatie heeft een beperkt en algemeen herstelplan voor het netwerk en de systemen."/>
    <s v="(a) IT- (en uiteindelijk business-)continuïteitsplannen worden ontwikkeld op basis van een informeel (en beknopt) kader. Deze plannen zijn niet compleet en gebaseerd op een risico-gerelateerd begrip van potentiële bedrijfseffecten."/>
    <s v="(a) Business- en IT-continuïteitsplannen zijn gedefinieerd, geïntegreerd en goedgekeurd door het senior management. _x000a_(b) De organisatie heeft een bedrijfsimpactanalyse uitgevoerd, op basis waarvan recovery-time doelen zijn bepaald en volledig gedocumenteerde IT-herstelplannen en business continuïteitsplannen zijn opgesteld om deze doelen te bereiken._x000a_(c) De plannen betreffen ook gebruikershandleidingen, rollen, verantwoordelijkheden, crisismanagement, communicatieprocessen en de testmethode."/>
    <s v="(a) De continuïteitsplannen bevatten een roulerend schema van tabletop en live simulatietesten van de continuïteits- en crisismanagementplannen, waarin verbeteringen zijn doorgevoerd op basis van de resultaten van eerdere tests. _x000a_(b) Tekortkomingen bij de uitvoering van continuïtiteitsplannen worden gerapporteerd."/>
    <s v="(a) Business continuïteitsplannen en gerelateerde processen worden periodiek geëvalueerd. _x000a_(b) Zowel tekortkomingen in (de effectiviteit of efficiëntie van) de continuïteitsplannen als verbeteringen worden gerapporteerd aan het senior management."/>
    <s v="DSS04.01, DSS04.02, DSS04.03"/>
    <s v="A.6.1.3, A.6.1.4_x000a_A.17.1.1, A.17.1.2"/>
    <s v="A5.5, A5.6, A5.29, A5.30"/>
    <s v="6.1.3, 6.1.3.1, 6.1.3.2_x000a_17.1.1_x000a_17.1.2"/>
    <s v="RC.RP-1_x000a_RC.IM-1, RC.IM-2"/>
  </r>
  <r>
    <x v="14"/>
    <s v="14.65 (BC.02) Testen van Disaster recovery"/>
    <n v="5"/>
    <n v="5"/>
    <n v="1"/>
    <n v="1"/>
    <n v="1"/>
    <n v="1"/>
    <n v="1"/>
    <m/>
    <s v="BC.02"/>
    <s v="Testen van Disaster recovery"/>
    <s v="Verstoringen van het bedrijfsproces door het inadequaat plannen en testen van IT-continuïteit (inclusief crisismanagement, rollen en verantwoordelijkheden, procedures, communicatieprocessen)."/>
    <s v="Bedrijfs- en IT-continuïteitsplannen worden regelmatig getest om ervoor te zorgen dat essentiële systemen en diensten effectief kunnen worden hersteld, dat tekortkomingen worden aangepakt en dat het plan relevant blijft. Dit vereist een zorgvuldige voorbereiding, documentatie, rapportage van de testresultaten en, afhankelijk van de resultaten, de implementatie van een actieplan. De mate van testherstel in afzonderlijke applicaties varieert van geïntegreerde testscenario's tot end-to-end-tests en geïntegreerde leverancierstests."/>
    <n v="5"/>
    <n v="5"/>
    <s v="(a) Het testen van IT-continuïteitsplannen wordt niet of ad hoc uitgevoerd._x000a_(b) Er is een geïsoleerde testbenadering voor sommige kritieke applicaties en enkele eenvoudige hersteltests voor infrastructuurcomponenten."/>
    <s v="(a) Het IT-continuïteitsplan wordt regelmatig getest (eenmaal per jaar). _x000a_(b) Beperkte consolidatie van individuele hersteltestmethoden voor kritieke toepassingen. Het testen gebeurt meestal via geïsoleerde testen op individuele applicaties en onderliggende infrastructuur."/>
    <s v="(a) Bedrijfs- en IT-continuïteitsplannen worden getest via goedgekeurde, geïntegreerde test-/herstelscenario's. _x000a_(b) Bedrijfs- en IT-continuïteitsplannen worden op regelmatige basis getest (ten minste eenmaal per jaar) om ervoor te zorgen dat essentiële systemen effectief kunnen worden hersteld, dat tekortkomingen worden aangepakt en dat het plan up-to-date blijft. _x000a_(c) Er is voorzien in een gedegen voorbereiding, documentatie, rapportage van de testresultaten en, afhankelijk van de resultaten, uitvoering van een actieplan."/>
    <s v="(a) Geïntegreerde bedrijfscontinuïteitstests worden uitgevoerd voor het volledige bedrijfskritische applicatie- en infrastructuurlandschap, d.w.z. een volledige failover-test inclusief het herstel van bedrijfsspecifieke activiteiten en werkplekken._x000a_(b) Bewezen hersteltools zijn aanwezig voor alle applicaties, en infrastructuurcomponenten, applicaties en services voor alle lagen zijn ondergebracht._x000a_(c) Er zijn succesvolle tests op meerdere niveaus voor applicaties en infrastructuurcomponenten._x000a_(d) De testplannen voor bedrijfs- en IT-continuïteit worden periodiek geëvalueerd."/>
    <s v="(a) De organisatie slaagt standaard voor haar BC/DR-tests zonder grote tekortkomingen/uitzonderingen omdat haar procedures en capaciteiten over de duur van een paar jaar zijn gefinetuned._x000a_(b) Periodieke rapporten over de &quot;geteste&quot; effectiviteit van de continuïteitsplannen worden naar het senior management gestuurd."/>
    <s v="DSS04.02, DSS04.04, DSS04.05, DSS04.06"/>
    <s v="A.17.1.3"/>
    <s v="A5.29, A5.30"/>
    <s v="17.1.3, 17.1.3.1, 17.1.3.2, 17.1.3.3"/>
    <n v="0"/>
  </r>
  <r>
    <x v="14"/>
    <s v="14.66 (BC.03) Offsite back-upopslag"/>
    <n v="1"/>
    <n v="5"/>
    <n v="1"/>
    <n v="0"/>
    <n v="0"/>
    <n v="0"/>
    <n v="0"/>
    <m/>
    <s v="BC.03"/>
    <s v="Offsite back-upopslag"/>
    <s v="Kritieke media worden niet offsite opgeslagen, waardoor back-up gegevens niet beschikbaar zijn in geval van een calamiteit in het datacenter. Back-ups van kritieke media worden niet periodiek getest, met als mogelijk gevolg dat gegevens niet kunnen worden hersteld omdat ze niet compatibel zijn met de huidige software en hardware systemen en -configuratie."/>
    <s v="Alle kritieke back-upmedia, documentatie en andere IT-resources die nodig zijn in het kader van IT-herstel- en bedrijfscontinuïteitsplannen worden offsite opgeslagen. De inhoud van back-upopslag wordt bepaald in samenspraak met de eigenaren van bedrijfsprocessen en IT-personeel. Het beheer op de externe opslagfaciliteit werkt op basis van het beleid voor dataclassificatie en de gebruikelijke manier van mediaopslag van de organisatie. IT-beheer zorgt ervoor dat offsite-arrangementen periodiek, ten minste jaarlijks, worden beoordeeld op inhoud, bescherming tegen omgevingsfactoren en beveiliging. De compatibiliteit van hardware en software voor het herstellen van gearchiveerde gegevens is gewaarborgd en gearchiveerde gegevens worden periodiek getest en ververst."/>
    <n v="1"/>
    <n v="5"/>
    <s v="(a) Back-upmedia worden niet, of slechts gedeeltelijk, offsite opgeslagen. _x000a_(b) Er worden geen extra maatregelen genomen om verlies van data te voorkomen in geval van nood bij het primaire datacenter."/>
    <s v="(a) De organisatie heeft een beknopte inventarisatie gedaan van kritieke media die offsite opgeslagen moeten worden. _x000a_(b) De inhoud van back-ups wordt bepaald in onderling overleg tussen proceseigenaren en IT-personeel. _x000a_(c) Er zijn maatregelen genomen om offsite back-up opslag van kritieke media te garanderen."/>
    <s v="(a) Er is een gedetailleerd overzicht van alle kritieke media die offsite moeten worden opgeslagen. Dit overzicht is goedgekeurd door het senior management._x000a_(b) Er is een duidelijke omschrijving van benodigde maatregelen voor dataopslag gegeven aan management. Dit betreft offsite opslagfaciliteiten, transport, herstelinstructies, labeling en inventarisatie van back-upmedia._x000a_(c) De offsite faciliteiten zijn in lijn met de continuïteitseisen en worden periodiek geëvalueerd."/>
    <s v="(a) Het beheer van de offsite opslagfaciliteiten handelt op basis van dataclassificatiebeleid en de procedures voor mediaopslag van de organisatie. _x000a_(b) Het IT-beheer evalueert periodiek de offsite faciliteiten, in het bijzonder inhoud, beveiliging en bescherming tegen omgevingsfactoren._x000a_(c) Back-ups worden regelmatig getest en hersteld om de kwaliteit van de data te waarborgen. _x000a_(d) De compatibiliteit van hardware en software betrokken bij het herstel van gearchiveerde data wordt periodiek getest."/>
    <s v="(a) De offsite faciliteiten worden voortdurend verbeterd. _x000a_(b) Mirroring van kritieke media door middel van cloudoplossingen wordt toegepast wanneer real-time back-ups van kritieke media nodig zijn (zie ook datareplicatie)."/>
    <s v="DSS04.07"/>
    <s v="A.12.3.1"/>
    <s v="A8.13"/>
    <s v="12.3.1, 12.3.1.1, 12.3.1.2, 12.3.1.3, 12.3.1.4, 12.3.1.5"/>
    <n v="0"/>
  </r>
  <r>
    <x v="14"/>
    <s v="14.67 (BC.04) Gegevensreplicatie"/>
    <n v="2"/>
    <n v="5"/>
    <n v="1"/>
    <n v="1"/>
    <n v="0"/>
    <n v="0"/>
    <n v="0"/>
    <m/>
    <s v="BC.04"/>
    <s v="Gegevensreplicatie"/>
    <s v="Afwezigheid van of verkeerd geconfigureerde datareplicatie kan betekenen dat kritische financiële en/of operationele gegevens niet (tijdig) beschikbaar zijn in geval van een incident."/>
    <s v="Gegevensreplicatie is opgezet tussen de productiefaciliteit van de organisatie en de disaster-recoveryfaciliteit, zodat kritieke financiële en operationele gegevens op korte termijn beschikbaar zijn. Replicatiestatus wordt bewaakt als onderdeel van het bewakingsproces voor systeemtaken."/>
    <n v="2"/>
    <n v="5"/>
    <s v="(a) Er is geen mogelijkheid tot datareplicatie."/>
    <s v="(a) In geval van nood kan er datareplicatie plaatsvinden door middel van (extern opgeslagen) back-ups. _x000a_(b) De organisatie accepteert het verlies van data tussen de laatste back-up en het moment van het incident."/>
    <s v="(a) Er is een datareplicatieproces geïmplementeerd in de faciliteiten voor productie- en disaster recovery van de organisatie. _x000a_(b) De organisatie heeft inzicht in welke financiële en operationele data essentieel is en dus gerepliceerd moeten worden. Dit is goedgekeurd door het senior management. _x000a_(c) In het geval van een incident is data op korte termijn beschikbaar."/>
    <s v="(a) Er wordt toegezien op de status van replicatie, als onderdeel van het system jobs monitoring proces. _x000a_(b) De kwaliteit van datareplicatie wordt minstens jaarlijks (gedeeltelijk) getoetst."/>
    <s v="(a) Er vinden wekelijks geautomatiseerde gedeeltelijke datareplicatietesten plaats._x000a_(b) Volledig herstel d.m.v. gerepliceerde data is een integraal onderdeel van jaarlijkse calamiteiten- en hersteltesten."/>
    <s v="DSS01.01_x000a_DSS04.07"/>
    <s v="A.17.2.1"/>
    <s v="A8.14"/>
    <s v="17.2.1"/>
    <s v="RC.RP-1_x000a_RC.IM-1, RC.IM-2"/>
  </r>
  <r>
    <x v="14"/>
    <s v="14.68 (BC.05) Crisismanagement"/>
    <n v="3"/>
    <n v="5"/>
    <n v="1"/>
    <n v="1"/>
    <n v="1"/>
    <n v="0"/>
    <n v="0"/>
    <m/>
    <s v="BC.05"/>
    <s v="Crisismanagement"/>
    <s v="Ontoereikend crisismanagement kan leiden tot een inadequaat antwoord op calamiteiten met uiteindelijk tot gevolg dat business verloren gaat."/>
    <s v="De organisatie heeft crisismanagement ingericht om snel, grondig en gecoördineerd op incidenten te reageren, de gevolgen te verminderen en de dienstverlening binnen een redelijke tijd te herstellen."/>
    <n v="3"/>
    <n v="5"/>
    <s v="(a) Er zijn geen crisismanagementplannen of -procedures."/>
    <s v="(a) Er is een proces voor crisismanagement, maar deze is slechts gedeeltelijk geïmplementeerd._x000a_(b) Er is een crisismanagementteam, maar de verantwoordelijkheden, taken en benodigde acties zijn informeel en ad hoc."/>
    <s v="(a) Er is een crisismanagementplan dat onderdeel is van het Business Continuïteits Plan (BCP), waardoor de organisatie de essentiële bedrijfsvoering weer kan oppakken, terwijl het crisismanagementteam zich op de crisis richt._x000a_(b) Alle betrokkenen zijn op de hoogte van hun taken en verantwoordelijkheden tijdens een crisissituatie._x000a_(c) Er zijn periodiek crisisoefeningen voor crisismanagementteams._x000a_Aanvulling 3.0:_x000a_(d) Bevoegdheden of mandaten in een crisissituatie zijn gedefinieerd en door het senior management goedgekeurd."/>
    <s v="(a) Er zijn specifieke herstelscenario's gedefinieerd, waarbij voor elk scenario is bepaald hoe wordt omgegaan met de media en wat gecommuniceerd wordt._x000a_(b) Periodiek vindt een algehele oefening van het crisismanagement plaats om het hele proces, inclusief rampverklaring en escalatieprocedures, te valideren."/>
    <s v="(a) Er worden verbeteringen bepaald en geïmplementeerd op basis van de oefeningen van het crisismanagementteam. _x000a_(b) Resultaten en verbeteringen worden gerapporteerd aan het senior management."/>
    <s v="DSS04.03, DSS04.04, DSS04.06"/>
    <s v="A.17.1.1, A.17.1.2"/>
    <s v="A5.29, A5.30"/>
    <s v="17.1.1_x000a_17.1.2"/>
    <s v="RC.RP-1_x000a_RC.IM-1, RC.IM-2"/>
  </r>
  <r>
    <x v="15"/>
    <s v="15.69 (SC.01) Contract Management"/>
    <n v="4"/>
    <n v="3"/>
    <n v="1"/>
    <n v="1"/>
    <n v="1"/>
    <n v="1"/>
    <n v="0"/>
    <s v="Ketenbeheer"/>
    <s v="SC.01"/>
    <s v="Contract Management"/>
    <s v="Overeengekomen diensten en dienstenserviceniveaus voldoen niet aan bedrijfsdoelstellingen of wettelijke eisen."/>
    <s v="IT-services die aan de organisatie worden geleverd, worden op basis van de bedrijfsmatige vereisten aanbesteed (indien van toepassing) en geselecteerd, en vastgelegd in een contract en bijhorende SLA. "/>
    <n v="4"/>
    <n v="3"/>
    <s v="(a) Diensten zijn niet aantoonbaar op basis van aanbesteding gecontracteerd (indien van toepassing)._x000a_(b) Dienstenservice-niveaus zijn niet expliciet afgesproken (i.e. geen SLA)."/>
    <s v="(a) Diensten zijn op basis van bedrijfsmatige vereisten aanbesteed (indien van toepassing) en gecontracteerd._x000a_(b) Dienstenserviceniveaus zijn beperkt afgesproken, al dan niet in een SLA."/>
    <s v="(a) Diensten en dienstenserviceniveaus zijn adequaat en formeel bekrachtigd in een SLA, door zowel het senior management als de IT-service provider._x000a_(b) Criteria voor beveiligingsincidenten zijn gedefinieerd en beveiligingsincidenten worden separaat inzichtelijk gemaakt, naast incidenten veroorzaakt door gebreken of defecten._x000a_(c) Afspraken over het beëindigen van diensten (bijv. exit clausule, escrow, dataoverdracht/-vernietiging en data-eigenaarschap) zijn onderdeel van het contract."/>
    <s v="(a) Specifieke afspraken over informatiebeveiliging zijn in de SLA opgenomen (tenminste beveiligingsincidenten, patches, voldoen aan baselines, regelmatige kwetsbaarhedenscans, periodieke penetratietesten en audits)."/>
    <s v="(a) Als onderdeel van periodiek overleg worden services ad-hoc geëvalueerd en als nodig aangepast in contract of SLA._x000a_(b) Structureel (jaarlijks) worden veranderende business requirements geëvalueerd in de context van het huidige service portfolio om eventuele behoefte aan nieuwe of verbeterde services en service level mogelijkheden te identificeren."/>
    <s v="APO09.04, APO09.05"/>
    <s v="8.1_x000a_A.13.2.2_x000a_A.14.2.7_x000a_A.15.1.1, A.15.1.2, A.15.1.3_x000a_A.15.2.1, A.15.2.2"/>
    <s v="8.1_x000a_A5.19, A5.20, A5.21, A5.22_x000a_A8.30"/>
    <s v="13.2.2_x000a_14.2.7, 14.2.7.1_x000a_15.1.1, 15.1.1.1, 15.1.1.2, 15.1.1.3_x000a_15.1.2, 15.1.2.1, 15.1.2.2, 15.1.2.3, 15.1.2.4, 15.1.2.5, 15.1.2.6_x000a_15.1.3, 15.1.3.1_x000a_15.2.1, 15.2.1.1_x000a_15.2.2_x000a_Supplement BIG: 6.2.1.7"/>
    <s v="ID.SC-1, ID.SC-2, ID.SC-3, ID.SC-4, ID.SC-5_x000a_ID-GV.3_x000a_PR.AC-3_x000a_PR.MA-1, PR.MA-2_x000a_DE.CM-6_x000a_DE.DP-2, DE.DP-3, DE.DP-4, DE.DP-5"/>
  </r>
  <r>
    <x v="15"/>
    <s v="15.70 (SC.02) Service Level Management"/>
    <n v="5"/>
    <n v="3"/>
    <n v="1"/>
    <n v="1"/>
    <n v="1"/>
    <n v="1"/>
    <n v="1"/>
    <m/>
    <s v="SC.02"/>
    <s v="Service Level Management"/>
    <s v="Gebrek aan controle op de levering van diensten waardoor afwijkingen in de prestaties van leveranciers niet of niet op tijd worden gedetecteerd, wat kan leiden tot een afname van de algemene bedrijfsprestaties. "/>
    <s v="De geleverde dienstenservicelevels worden periodiek gecontroleerd, en eventuele bevindingen worden opgevolgd. "/>
    <n v="5"/>
    <n v="3"/>
    <s v="(a) Er zijn geen afspraken over periodieke rapportages of overleg over diensten en dienstenservicelevels."/>
    <s v="(a) Er zijn enkele afspraken over periodiek op te leveren rapportages, maar die worden ad hoc gecontroleerd."/>
    <s v="(a) Periodieke rapportages worden ook mondeling besproken en geëvalueerd. Waar nodig worden verbeteracties gedefinieerd en opgevolgd._x000a_(b) Periodiek wordt de kwaliteit van de IT-dienstverlener onderzocht, gerapporteerd en geëvalueerd, bijvoorbeeld:_x000a_• Certificeringen en assurancerapportages opgevraagd en geëvalueerd (bijv. ISAE3402 of ISO27001)._x000a_• Een intern audit rapport van de serviceprovider (nadat de bekwaamheid en scope van interne audit gevalideerd is)._x000a_• Door, waar nodig, gebruikmaking van de &quot;recht op audit of recht of pentest&quot; clausule."/>
    <s v="(a) De bedrijfsmatige vereisten voor service-onderdelen worden periodiek vergeleken met de daadwerkelijke prestaties van de geleverde onderdelen en wanneer deze niet voldoen aan de formele SLA levels/requirements worden mitigerende acties ondernomen om deze binnen redelijke tijd te herstellen."/>
    <s v="(a) Organisatie kan actuele service level real time inzien bij service provider."/>
    <s v="APO09.05, APO09.06"/>
    <s v="8.1_x000a_A.12.2.1_x000a_A.14.2.7_x000a_A.15.1.1, A.15.1.2, A.15.1.3_x000a_A.15.2.1, A.15.2.2"/>
    <s v="8.1_x000a_A5.19, A5.20, A5.21, A5.22_x000a_A8.30"/>
    <s v="12.2.1, 12.2.1.1, 12.2.1.2, 12.2.1.3, 12.2.1.4, 12.2.1.5_x000a_14.2.7, 14.2.7.1_x000a_15.1.1, 15.1.1.1, 15.1.1.2, 15.1.1.3_x000a_15.1.2, 15.1.2.1, 15.1.2.2, 15.1.2.3, 15.1.2.4, 15.1.2.5, 15.1.2.6_x000a_15.1.3, 15.1.3.1_x000a_15.2.1, 15.2.1.1_x000a_15.2.2"/>
    <s v="ID.SC-1, ID.SC-2, ID.SC-3, ID.SC-4, ID.SC-5_x000a_ID-GV.3_x000a_PR.AC-3_x000a_PR.MA-1, PR.MA-2_x000a_DE.CM-6_x000a_DE.DP-2, DE.DP-3, DE.DP-4, DE.DP-5"/>
  </r>
  <r>
    <x v="15"/>
    <s v="15.71 (SC.03) Interne beheersing van cloud-services"/>
    <n v="1"/>
    <n v="3"/>
    <n v="1"/>
    <n v="0"/>
    <n v="0"/>
    <n v="0"/>
    <n v="0"/>
    <m/>
    <s v="SC.03"/>
    <s v="Interne beheersing van cloud-services"/>
    <s v="De afgenomen dienst wordt niet adequaat ingericht, waardoor niet aan bedrijfsdoelstellingen of wettelijke eisen wordt voldaan, met bijvoorbeeld datalekken of verstoringen in continuiteït van diensten tot gevolg."/>
    <s v="De organisatie richt cloud services in en gebruikt deze conform bedrijfsdoelstellingen en wettelijke vereisten."/>
    <n v="1"/>
    <n v="3"/>
    <s v="(a) Organisatie gebruikt de clouddienst as-is en past deze niet aan naar eigen doelstellingen of eisen."/>
    <s v="(a) Organisatie past bij implementatie enige zogenaamde tenant-instellingen aan, maar stelt niet risico-gebaseerd een inrichtingsbaseline op."/>
    <s v="(a) Organisatie beschikt over een op basis van risicobeheersing opgestelde baseline voor de adequate en veilige inrichting van cloud service en past deze baseline ook toe._x000a_Deze baseline bevat technische en organisatorische vereisten, denk hierbij onder ander aan locatiebeperkingen voor gegevensopslag, maatregelen tegen malware. _x000a_(b) Eventuele wijzigingen door cloud-provider worden eerst goedgekeurd door organisatie voordat deze worden toegepast, denk bijvoorbeeld aan locaties van gegevensopslag, of gebruik van sub-contractanten."/>
    <s v="(a) Organisatie controleert periodiek of de cloud service is ingericht conform de baseline._x000a_(b) Een exit-strategie is beschikbaar."/>
    <s v="(a) Organisatie evalueert periodiek of de beschikbare baseline aanpassing behoeft op basis van:_x000a_   1. Aanpassing van bedrijfsdoelstellingen._x000a_   2. Aanpassing van relevante wet- en regelgeving._x000a_   3. Aanpassing van de cloud service zelf."/>
    <s v="APO10.04"/>
    <s v="8.1_x000a_A.7.1.1, A.7.1.2_x000a_A.12.2.1,_x000a_A.13.2.2,_x000a_A.15.1.1, A.15.1.2, A.15.1.3,_x000a_A.15.2.2"/>
    <s v="8.1_x000a_A5.14, A5.19, A5.20, A5.21, A5.22, A5.23"/>
    <s v="7.1.1, 7.1.1.1_x000a_7.1.2, 7.1.2.1_x000a_12.2.1, 12.2.1.1, 12.2.1.2, 12.2.1.3, 12.2.1.4, 12.2.1.5_x000a_13.2.2_x000a_15.1.1, 15.1.1.1, 15.1.1.2, 15.1.1.3_x000a_15.1.2, 15.1.2.1, 15.1.2.2, 15.1.2.3, 15.1.2.4, 15.1.2.5, 15.1.2.6_x000a_15.1.3, 15.1.3.1_x000a_15.2.2"/>
    <s v="ID.SC-1, ID.SC-2, ID.SC-3, ID.SC-4, ID.SC-5_x000a_ID-GV.3_x000a_PR.AC-3_x000a_PR.MA-1, PR.MA-2_x000a_DE.CM-6_x000a_DE.DP-2, DE.DP-3, DE.DP-4, DE.DP-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CAE7CB-3605-47AC-9C91-9326415FEE73}"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chartFormat="33">
  <location ref="A3:C19" firstHeaderRow="0" firstDataRow="1" firstDataCol="1"/>
  <pivotFields count="26">
    <pivotField axis="axisRow" showAll="0">
      <items count="17">
        <item x="1"/>
        <item x="2"/>
        <item x="3"/>
        <item x="4"/>
        <item x="5"/>
        <item x="6"/>
        <item x="7"/>
        <item x="8"/>
        <item x="9"/>
        <item x="10"/>
        <item x="11"/>
        <item x="12"/>
        <item x="13"/>
        <item x="14"/>
        <item x="15"/>
        <item h="1" x="0"/>
        <item t="default"/>
      </items>
    </pivotField>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6">
    <i>
      <x/>
    </i>
    <i>
      <x v="1"/>
    </i>
    <i>
      <x v="2"/>
    </i>
    <i>
      <x v="3"/>
    </i>
    <i>
      <x v="4"/>
    </i>
    <i>
      <x v="5"/>
    </i>
    <i>
      <x v="6"/>
    </i>
    <i>
      <x v="7"/>
    </i>
    <i>
      <x v="8"/>
    </i>
    <i>
      <x v="9"/>
    </i>
    <i>
      <x v="10"/>
    </i>
    <i>
      <x v="11"/>
    </i>
    <i>
      <x v="12"/>
    </i>
    <i>
      <x v="13"/>
    </i>
    <i>
      <x v="14"/>
    </i>
    <i t="grand">
      <x/>
    </i>
  </rowItems>
  <colFields count="1">
    <field x="-2"/>
  </colFields>
  <colItems count="2">
    <i>
      <x/>
    </i>
    <i i="1">
      <x v="1"/>
    </i>
  </colItems>
  <dataFields count="2">
    <dataField name="Gemiddelde van Actueel" fld="2" subtotal="average" baseField="0" baseItem="0"/>
    <dataField name="Gemiddelde van Gewenst" fld="3" subtotal="average" baseField="0" baseItem="0"/>
  </dataFields>
  <formats count="2">
    <format dxfId="342">
      <pivotArea collapsedLevelsAreSubtotals="1" fieldPosition="0">
        <references count="1">
          <reference field="0" count="0"/>
        </references>
      </pivotArea>
    </format>
    <format dxfId="341">
      <pivotArea grandRow="1" outline="0" collapsedLevelsAreSubtotals="1" fieldPosition="0"/>
    </format>
  </formats>
  <chartFormats count="4">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 chart="32" format="0" series="1">
      <pivotArea type="data" outline="0" fieldPosition="0">
        <references count="1">
          <reference field="4294967294" count="1" selected="0">
            <x v="0"/>
          </reference>
        </references>
      </pivotArea>
    </chartFormat>
    <chartFormat chart="32"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CBE70-8DFC-4202-A7E6-BEF57C44FD44}">
  <dimension ref="A1:K991"/>
  <sheetViews>
    <sheetView showZeros="0" tabSelected="1" zoomScaleNormal="100" workbookViewId="0">
      <pane ySplit="1" topLeftCell="A2" activePane="bottomLeft" state="frozen"/>
      <selection sqref="A1:B1"/>
      <selection pane="bottomLeft"/>
    </sheetView>
  </sheetViews>
  <sheetFormatPr defaultRowHeight="15.6" x14ac:dyDescent="0.3"/>
  <cols>
    <col min="2" max="2" width="9.109375" style="31" hidden="1" customWidth="1"/>
    <col min="3" max="3" width="8.33203125" style="31" hidden="1" customWidth="1"/>
    <col min="4" max="4" width="11" style="32" hidden="1" customWidth="1"/>
    <col min="5" max="5" width="13" style="32" hidden="1" customWidth="1"/>
    <col min="6" max="6" width="9.6640625" style="1" bestFit="1" customWidth="1"/>
    <col min="7" max="7" width="20.5546875" style="53" bestFit="1" customWidth="1"/>
    <col min="8" max="8" width="16.6640625" bestFit="1" customWidth="1"/>
    <col min="9" max="9" width="17.88671875" bestFit="1" customWidth="1"/>
    <col min="10" max="10" width="66.33203125" bestFit="1" customWidth="1"/>
    <col min="11" max="11" width="67.6640625" style="69" bestFit="1" customWidth="1"/>
  </cols>
  <sheetData>
    <row r="1" spans="1:11" ht="14.4" x14ac:dyDescent="0.3">
      <c r="A1" s="20" t="s">
        <v>0</v>
      </c>
      <c r="B1" s="20" t="s">
        <v>1</v>
      </c>
      <c r="C1" s="20" t="s">
        <v>2</v>
      </c>
      <c r="D1" s="20" t="s">
        <v>3</v>
      </c>
      <c r="E1" s="20" t="s">
        <v>4</v>
      </c>
      <c r="F1" s="20" t="s">
        <v>5</v>
      </c>
      <c r="G1" s="40" t="s">
        <v>6</v>
      </c>
      <c r="H1" s="21" t="s">
        <v>7</v>
      </c>
      <c r="I1" s="22" t="s">
        <v>8</v>
      </c>
      <c r="J1" s="20" t="s">
        <v>2263</v>
      </c>
      <c r="K1" s="40" t="s">
        <v>2287</v>
      </c>
    </row>
    <row r="2" spans="1:11" ht="18" x14ac:dyDescent="0.3">
      <c r="A2" s="34">
        <v>1</v>
      </c>
      <c r="B2" s="35">
        <v>1</v>
      </c>
      <c r="C2" s="35">
        <v>1</v>
      </c>
      <c r="D2" s="34">
        <v>1</v>
      </c>
      <c r="E2" s="34">
        <v>1</v>
      </c>
      <c r="F2" s="23" t="s">
        <v>2264</v>
      </c>
      <c r="G2" s="45" t="s">
        <v>9</v>
      </c>
      <c r="H2" s="24" t="s">
        <v>10</v>
      </c>
      <c r="I2" s="24" t="s">
        <v>11</v>
      </c>
      <c r="J2" s="25" t="s">
        <v>12</v>
      </c>
      <c r="K2" s="25" t="s">
        <v>12</v>
      </c>
    </row>
    <row r="3" spans="1:11" x14ac:dyDescent="0.3">
      <c r="A3" s="34">
        <v>2</v>
      </c>
      <c r="B3" s="35">
        <v>2</v>
      </c>
      <c r="C3" s="35">
        <v>1</v>
      </c>
      <c r="D3" s="34">
        <v>1</v>
      </c>
      <c r="E3" s="34">
        <v>1</v>
      </c>
      <c r="F3" s="24" t="s">
        <v>13</v>
      </c>
      <c r="G3" s="46" t="s">
        <v>14</v>
      </c>
      <c r="H3" s="24" t="s">
        <v>15</v>
      </c>
      <c r="I3" s="24" t="s">
        <v>16</v>
      </c>
      <c r="J3" s="26" t="s">
        <v>17</v>
      </c>
      <c r="K3" s="26" t="s">
        <v>18</v>
      </c>
    </row>
    <row r="4" spans="1:11" ht="43.2" x14ac:dyDescent="0.3">
      <c r="A4" s="34">
        <v>3</v>
      </c>
      <c r="B4" s="35">
        <v>3</v>
      </c>
      <c r="C4" s="35">
        <v>1</v>
      </c>
      <c r="D4" s="34">
        <v>1</v>
      </c>
      <c r="E4" s="34">
        <v>1</v>
      </c>
      <c r="F4" s="24" t="s">
        <v>13</v>
      </c>
      <c r="G4" s="47" t="s">
        <v>19</v>
      </c>
      <c r="H4" s="24" t="s">
        <v>10</v>
      </c>
      <c r="I4" s="24" t="s">
        <v>20</v>
      </c>
      <c r="J4" s="27" t="s">
        <v>21</v>
      </c>
      <c r="K4" s="28" t="s">
        <v>22</v>
      </c>
    </row>
    <row r="5" spans="1:11" ht="28.8" x14ac:dyDescent="0.3">
      <c r="A5" s="34">
        <v>4</v>
      </c>
      <c r="B5" s="35">
        <v>4</v>
      </c>
      <c r="C5" s="35">
        <v>1</v>
      </c>
      <c r="D5" s="34">
        <v>1</v>
      </c>
      <c r="E5" s="34">
        <v>1</v>
      </c>
      <c r="F5" s="24" t="s">
        <v>13</v>
      </c>
      <c r="G5" s="50" t="s">
        <v>23</v>
      </c>
      <c r="H5" s="24" t="s">
        <v>10</v>
      </c>
      <c r="I5" s="24" t="s">
        <v>24</v>
      </c>
      <c r="J5" s="27" t="s">
        <v>25</v>
      </c>
      <c r="K5" s="28" t="s">
        <v>26</v>
      </c>
    </row>
    <row r="6" spans="1:11" ht="28.8" x14ac:dyDescent="0.3">
      <c r="A6" s="34">
        <v>5</v>
      </c>
      <c r="B6" s="35">
        <v>5</v>
      </c>
      <c r="C6" s="35">
        <v>1</v>
      </c>
      <c r="D6" s="34">
        <v>1</v>
      </c>
      <c r="E6" s="34">
        <v>1</v>
      </c>
      <c r="F6" s="23" t="s">
        <v>13</v>
      </c>
      <c r="G6" s="39" t="s">
        <v>1933</v>
      </c>
      <c r="H6" s="24" t="s">
        <v>10</v>
      </c>
      <c r="I6" s="24" t="s">
        <v>27</v>
      </c>
      <c r="J6" s="23" t="s">
        <v>28</v>
      </c>
      <c r="K6" s="23" t="s">
        <v>29</v>
      </c>
    </row>
    <row r="7" spans="1:11" x14ac:dyDescent="0.3">
      <c r="A7" s="34">
        <v>6</v>
      </c>
      <c r="B7" s="35">
        <v>6</v>
      </c>
      <c r="C7" s="35">
        <v>1</v>
      </c>
      <c r="D7" s="34">
        <v>1</v>
      </c>
      <c r="E7" s="34">
        <v>1</v>
      </c>
      <c r="F7" s="24" t="s">
        <v>13</v>
      </c>
      <c r="G7" s="43" t="s">
        <v>1934</v>
      </c>
      <c r="H7" s="24" t="s">
        <v>15</v>
      </c>
      <c r="I7" s="24" t="s">
        <v>30</v>
      </c>
      <c r="J7" s="23" t="s">
        <v>31</v>
      </c>
      <c r="K7" s="23" t="s">
        <v>32</v>
      </c>
    </row>
    <row r="8" spans="1:11" ht="43.2" x14ac:dyDescent="0.3">
      <c r="A8" s="34">
        <v>7</v>
      </c>
      <c r="B8" s="35">
        <v>7</v>
      </c>
      <c r="C8" s="35">
        <v>1</v>
      </c>
      <c r="D8" s="34">
        <v>1</v>
      </c>
      <c r="E8" s="34">
        <v>1</v>
      </c>
      <c r="F8" s="23" t="s">
        <v>13</v>
      </c>
      <c r="G8" s="41" t="s">
        <v>1935</v>
      </c>
      <c r="H8" s="24" t="s">
        <v>33</v>
      </c>
      <c r="I8" s="24" t="s">
        <v>34</v>
      </c>
      <c r="J8" s="23" t="s">
        <v>35</v>
      </c>
      <c r="K8" s="23" t="s">
        <v>1939</v>
      </c>
    </row>
    <row r="9" spans="1:11" ht="86.4" x14ac:dyDescent="0.3">
      <c r="A9" s="34">
        <v>8</v>
      </c>
      <c r="B9" s="35">
        <v>8</v>
      </c>
      <c r="C9" s="35">
        <v>1</v>
      </c>
      <c r="D9" s="34">
        <v>1</v>
      </c>
      <c r="E9" s="34">
        <v>1</v>
      </c>
      <c r="F9" s="23" t="s">
        <v>13</v>
      </c>
      <c r="G9" s="42" t="s">
        <v>1936</v>
      </c>
      <c r="H9" s="24" t="s">
        <v>10</v>
      </c>
      <c r="I9" s="24" t="s">
        <v>36</v>
      </c>
      <c r="J9" s="23" t="s">
        <v>37</v>
      </c>
      <c r="K9" s="23" t="s">
        <v>38</v>
      </c>
    </row>
    <row r="10" spans="1:11" ht="57.6" x14ac:dyDescent="0.3">
      <c r="A10" s="34">
        <v>9</v>
      </c>
      <c r="B10" s="35">
        <v>9</v>
      </c>
      <c r="C10" s="35">
        <v>1</v>
      </c>
      <c r="D10" s="34">
        <v>1</v>
      </c>
      <c r="E10" s="34">
        <v>1</v>
      </c>
      <c r="F10" s="24" t="s">
        <v>13</v>
      </c>
      <c r="G10" s="44" t="s">
        <v>1937</v>
      </c>
      <c r="H10" s="24" t="s">
        <v>15</v>
      </c>
      <c r="I10" s="24" t="s">
        <v>39</v>
      </c>
      <c r="J10" s="23" t="s">
        <v>40</v>
      </c>
      <c r="K10" s="23" t="s">
        <v>41</v>
      </c>
    </row>
    <row r="11" spans="1:11" x14ac:dyDescent="0.3">
      <c r="A11" s="34">
        <v>10</v>
      </c>
      <c r="B11" s="35"/>
      <c r="C11" s="35"/>
      <c r="D11" s="34"/>
      <c r="E11" s="34"/>
      <c r="F11" s="23" t="s">
        <v>13</v>
      </c>
      <c r="G11" s="51" t="s">
        <v>1854</v>
      </c>
      <c r="H11" s="24"/>
      <c r="I11" s="24"/>
      <c r="J11" s="23"/>
      <c r="K11" s="23" t="s">
        <v>1940</v>
      </c>
    </row>
    <row r="12" spans="1:11" ht="28.8" x14ac:dyDescent="0.3">
      <c r="A12" s="34">
        <v>11</v>
      </c>
      <c r="B12" s="35"/>
      <c r="C12" s="35"/>
      <c r="D12" s="34"/>
      <c r="E12" s="34"/>
      <c r="F12" s="24" t="s">
        <v>13</v>
      </c>
      <c r="G12" s="51" t="s">
        <v>2149</v>
      </c>
      <c r="H12" s="24"/>
      <c r="I12" s="24"/>
      <c r="J12" s="23"/>
      <c r="K12" s="23" t="s">
        <v>1982</v>
      </c>
    </row>
    <row r="13" spans="1:11" x14ac:dyDescent="0.3">
      <c r="A13" s="34">
        <v>12</v>
      </c>
      <c r="B13" s="35"/>
      <c r="C13" s="35"/>
      <c r="D13" s="34"/>
      <c r="E13" s="34"/>
      <c r="F13" s="23" t="s">
        <v>13</v>
      </c>
      <c r="G13" s="51" t="s">
        <v>2150</v>
      </c>
      <c r="H13" s="24"/>
      <c r="I13" s="24"/>
      <c r="J13" s="23"/>
      <c r="K13" s="24" t="s">
        <v>1860</v>
      </c>
    </row>
    <row r="14" spans="1:11" x14ac:dyDescent="0.3">
      <c r="A14" s="34">
        <v>13</v>
      </c>
      <c r="B14" s="35"/>
      <c r="C14" s="35"/>
      <c r="D14" s="34"/>
      <c r="E14" s="34"/>
      <c r="F14" s="24" t="s">
        <v>13</v>
      </c>
      <c r="G14" s="51" t="s">
        <v>1857</v>
      </c>
      <c r="H14" s="24"/>
      <c r="I14" s="24"/>
      <c r="J14" s="23"/>
      <c r="K14" s="23" t="s">
        <v>1946</v>
      </c>
    </row>
    <row r="15" spans="1:11" x14ac:dyDescent="0.3">
      <c r="A15" s="34">
        <v>14</v>
      </c>
      <c r="B15" s="35"/>
      <c r="C15" s="35"/>
      <c r="D15" s="34"/>
      <c r="E15" s="34"/>
      <c r="F15" s="23" t="s">
        <v>13</v>
      </c>
      <c r="G15" s="51" t="s">
        <v>2151</v>
      </c>
      <c r="H15" s="24"/>
      <c r="I15" s="24"/>
      <c r="J15" s="23"/>
      <c r="K15" s="24" t="s">
        <v>1861</v>
      </c>
    </row>
    <row r="16" spans="1:11" x14ac:dyDescent="0.3">
      <c r="A16" s="34">
        <v>15</v>
      </c>
      <c r="B16" s="35">
        <v>10</v>
      </c>
      <c r="C16" s="35">
        <v>1</v>
      </c>
      <c r="D16" s="34">
        <v>2</v>
      </c>
      <c r="E16" s="34">
        <v>2</v>
      </c>
      <c r="F16" s="24" t="s">
        <v>42</v>
      </c>
      <c r="G16" s="46" t="s">
        <v>14</v>
      </c>
      <c r="H16" s="24" t="s">
        <v>15</v>
      </c>
      <c r="I16" s="24" t="s">
        <v>43</v>
      </c>
      <c r="J16" s="26" t="s">
        <v>44</v>
      </c>
      <c r="K16" s="26" t="s">
        <v>45</v>
      </c>
    </row>
    <row r="17" spans="1:11" ht="43.2" x14ac:dyDescent="0.3">
      <c r="A17" s="34">
        <v>16</v>
      </c>
      <c r="B17" s="35">
        <v>11</v>
      </c>
      <c r="C17" s="35">
        <v>1</v>
      </c>
      <c r="D17" s="34">
        <v>2</v>
      </c>
      <c r="E17" s="34">
        <v>2</v>
      </c>
      <c r="F17" s="24" t="s">
        <v>42</v>
      </c>
      <c r="G17" s="47" t="s">
        <v>19</v>
      </c>
      <c r="H17" s="24" t="s">
        <v>15</v>
      </c>
      <c r="I17" s="24" t="s">
        <v>46</v>
      </c>
      <c r="J17" s="23" t="s">
        <v>47</v>
      </c>
      <c r="K17" s="23" t="s">
        <v>48</v>
      </c>
    </row>
    <row r="18" spans="1:11" ht="72" x14ac:dyDescent="0.3">
      <c r="A18" s="34">
        <v>17</v>
      </c>
      <c r="B18" s="35">
        <v>12</v>
      </c>
      <c r="C18" s="35">
        <v>1</v>
      </c>
      <c r="D18" s="34">
        <v>2</v>
      </c>
      <c r="E18" s="34">
        <v>2</v>
      </c>
      <c r="F18" s="23" t="s">
        <v>42</v>
      </c>
      <c r="G18" s="50" t="s">
        <v>23</v>
      </c>
      <c r="H18" s="24" t="s">
        <v>10</v>
      </c>
      <c r="I18" s="24" t="s">
        <v>49</v>
      </c>
      <c r="J18" s="23" t="s">
        <v>50</v>
      </c>
      <c r="K18" s="23" t="s">
        <v>51</v>
      </c>
    </row>
    <row r="19" spans="1:11" ht="28.8" x14ac:dyDescent="0.3">
      <c r="A19" s="34">
        <v>18</v>
      </c>
      <c r="B19" s="35">
        <v>13</v>
      </c>
      <c r="C19" s="35">
        <v>1</v>
      </c>
      <c r="D19" s="34">
        <v>2</v>
      </c>
      <c r="E19" s="34">
        <v>2</v>
      </c>
      <c r="F19" s="24" t="s">
        <v>42</v>
      </c>
      <c r="G19" s="39" t="s">
        <v>1933</v>
      </c>
      <c r="H19" s="24" t="s">
        <v>15</v>
      </c>
      <c r="I19" s="24" t="s">
        <v>52</v>
      </c>
      <c r="J19" s="23" t="s">
        <v>53</v>
      </c>
      <c r="K19" s="23" t="s">
        <v>54</v>
      </c>
    </row>
    <row r="20" spans="1:11" ht="28.8" x14ac:dyDescent="0.3">
      <c r="A20" s="34">
        <v>19</v>
      </c>
      <c r="B20" s="35">
        <v>14</v>
      </c>
      <c r="C20" s="35">
        <v>1</v>
      </c>
      <c r="D20" s="34">
        <v>2</v>
      </c>
      <c r="E20" s="34">
        <v>2</v>
      </c>
      <c r="F20" s="23" t="s">
        <v>42</v>
      </c>
      <c r="G20" s="43" t="s">
        <v>1934</v>
      </c>
      <c r="H20" s="24" t="s">
        <v>10</v>
      </c>
      <c r="I20" s="24" t="s">
        <v>55</v>
      </c>
      <c r="J20" s="23" t="s">
        <v>56</v>
      </c>
      <c r="K20" s="23" t="s">
        <v>57</v>
      </c>
    </row>
    <row r="21" spans="1:11" ht="86.4" x14ac:dyDescent="0.3">
      <c r="A21" s="34">
        <v>20</v>
      </c>
      <c r="B21" s="35">
        <v>15</v>
      </c>
      <c r="C21" s="35">
        <v>1</v>
      </c>
      <c r="D21" s="34">
        <v>2</v>
      </c>
      <c r="E21" s="34">
        <v>2</v>
      </c>
      <c r="F21" s="23" t="s">
        <v>42</v>
      </c>
      <c r="G21" s="41" t="s">
        <v>1935</v>
      </c>
      <c r="H21" s="24" t="s">
        <v>10</v>
      </c>
      <c r="I21" s="24" t="s">
        <v>58</v>
      </c>
      <c r="J21" s="23" t="s">
        <v>59</v>
      </c>
      <c r="K21" s="23" t="s">
        <v>60</v>
      </c>
    </row>
    <row r="22" spans="1:11" ht="72" x14ac:dyDescent="0.3">
      <c r="A22" s="34">
        <v>21</v>
      </c>
      <c r="B22" s="35">
        <v>16</v>
      </c>
      <c r="C22" s="35">
        <v>1</v>
      </c>
      <c r="D22" s="34">
        <v>2</v>
      </c>
      <c r="E22" s="34">
        <v>2</v>
      </c>
      <c r="F22" s="23" t="s">
        <v>42</v>
      </c>
      <c r="G22" s="42" t="s">
        <v>1936</v>
      </c>
      <c r="H22" s="24" t="s">
        <v>10</v>
      </c>
      <c r="I22" s="24" t="s">
        <v>61</v>
      </c>
      <c r="J22" s="23" t="s">
        <v>62</v>
      </c>
      <c r="K22" s="23" t="s">
        <v>63</v>
      </c>
    </row>
    <row r="23" spans="1:11" ht="28.8" x14ac:dyDescent="0.3">
      <c r="A23" s="34">
        <v>22</v>
      </c>
      <c r="B23" s="35">
        <v>17</v>
      </c>
      <c r="C23" s="35">
        <v>1</v>
      </c>
      <c r="D23" s="34">
        <v>2</v>
      </c>
      <c r="E23" s="34">
        <v>2</v>
      </c>
      <c r="F23" s="24" t="s">
        <v>42</v>
      </c>
      <c r="G23" s="44" t="s">
        <v>1937</v>
      </c>
      <c r="H23" s="24" t="s">
        <v>15</v>
      </c>
      <c r="I23" s="24" t="s">
        <v>64</v>
      </c>
      <c r="J23" s="23" t="s">
        <v>65</v>
      </c>
      <c r="K23" s="23" t="s">
        <v>66</v>
      </c>
    </row>
    <row r="24" spans="1:11" x14ac:dyDescent="0.3">
      <c r="A24" s="34">
        <v>23</v>
      </c>
      <c r="B24" s="35"/>
      <c r="C24" s="35"/>
      <c r="D24" s="34"/>
      <c r="E24" s="34"/>
      <c r="F24" s="23" t="s">
        <v>42</v>
      </c>
      <c r="G24" s="51" t="s">
        <v>1854</v>
      </c>
      <c r="H24" s="24"/>
      <c r="I24" s="24"/>
      <c r="J24" s="23"/>
      <c r="K24" s="23" t="s">
        <v>1941</v>
      </c>
    </row>
    <row r="25" spans="1:11" ht="72" x14ac:dyDescent="0.3">
      <c r="A25" s="34">
        <v>24</v>
      </c>
      <c r="B25" s="35"/>
      <c r="C25" s="35"/>
      <c r="D25" s="34"/>
      <c r="E25" s="34"/>
      <c r="F25" s="24" t="s">
        <v>42</v>
      </c>
      <c r="G25" s="51" t="s">
        <v>2149</v>
      </c>
      <c r="H25" s="24"/>
      <c r="I25" s="24"/>
      <c r="J25" s="23"/>
      <c r="K25" s="23" t="s">
        <v>1983</v>
      </c>
    </row>
    <row r="26" spans="1:11" ht="43.2" x14ac:dyDescent="0.3">
      <c r="A26" s="34">
        <v>25</v>
      </c>
      <c r="B26" s="35"/>
      <c r="C26" s="35"/>
      <c r="D26" s="34"/>
      <c r="E26" s="34"/>
      <c r="F26" s="23" t="s">
        <v>42</v>
      </c>
      <c r="G26" s="51" t="s">
        <v>2150</v>
      </c>
      <c r="H26" s="24"/>
      <c r="I26" s="24"/>
      <c r="J26" s="23"/>
      <c r="K26" s="23" t="s">
        <v>2035</v>
      </c>
    </row>
    <row r="27" spans="1:11" ht="43.2" x14ac:dyDescent="0.3">
      <c r="A27" s="34">
        <v>26</v>
      </c>
      <c r="B27" s="35"/>
      <c r="C27" s="35"/>
      <c r="D27" s="34"/>
      <c r="E27" s="34"/>
      <c r="F27" s="24" t="s">
        <v>42</v>
      </c>
      <c r="G27" s="51" t="s">
        <v>1857</v>
      </c>
      <c r="H27" s="24"/>
      <c r="I27" s="24"/>
      <c r="J27" s="23"/>
      <c r="K27" s="23" t="s">
        <v>1945</v>
      </c>
    </row>
    <row r="28" spans="1:11" x14ac:dyDescent="0.3">
      <c r="A28" s="34">
        <v>27</v>
      </c>
      <c r="B28" s="35"/>
      <c r="C28" s="35"/>
      <c r="D28" s="34"/>
      <c r="E28" s="34"/>
      <c r="F28" s="23" t="s">
        <v>42</v>
      </c>
      <c r="G28" s="51" t="s">
        <v>2151</v>
      </c>
      <c r="H28" s="24"/>
      <c r="I28" s="24"/>
      <c r="J28" s="23"/>
      <c r="K28" s="24" t="s">
        <v>1861</v>
      </c>
    </row>
    <row r="29" spans="1:11" x14ac:dyDescent="0.3">
      <c r="A29" s="34">
        <v>28</v>
      </c>
      <c r="B29" s="35">
        <v>18</v>
      </c>
      <c r="C29" s="35">
        <v>1</v>
      </c>
      <c r="D29" s="34">
        <v>3</v>
      </c>
      <c r="E29" s="34">
        <v>3</v>
      </c>
      <c r="F29" s="24" t="s">
        <v>67</v>
      </c>
      <c r="G29" s="46" t="s">
        <v>14</v>
      </c>
      <c r="H29" s="24" t="s">
        <v>15</v>
      </c>
      <c r="I29" s="24" t="s">
        <v>68</v>
      </c>
      <c r="J29" s="26" t="s">
        <v>69</v>
      </c>
      <c r="K29" s="26" t="s">
        <v>70</v>
      </c>
    </row>
    <row r="30" spans="1:11" ht="43.2" x14ac:dyDescent="0.3">
      <c r="A30" s="34">
        <v>29</v>
      </c>
      <c r="B30" s="35">
        <v>19</v>
      </c>
      <c r="C30" s="35">
        <v>1</v>
      </c>
      <c r="D30" s="34">
        <v>3</v>
      </c>
      <c r="E30" s="34">
        <v>3</v>
      </c>
      <c r="F30" s="24" t="s">
        <v>67</v>
      </c>
      <c r="G30" s="47" t="s">
        <v>19</v>
      </c>
      <c r="H30" s="24" t="s">
        <v>15</v>
      </c>
      <c r="I30" s="24" t="s">
        <v>71</v>
      </c>
      <c r="J30" s="23" t="s">
        <v>72</v>
      </c>
      <c r="K30" s="23" t="s">
        <v>73</v>
      </c>
    </row>
    <row r="31" spans="1:11" ht="43.2" x14ac:dyDescent="0.3">
      <c r="A31" s="34">
        <v>30</v>
      </c>
      <c r="B31" s="35">
        <v>20</v>
      </c>
      <c r="C31" s="35">
        <v>1</v>
      </c>
      <c r="D31" s="34">
        <v>3</v>
      </c>
      <c r="E31" s="34">
        <v>3</v>
      </c>
      <c r="F31" s="23" t="s">
        <v>67</v>
      </c>
      <c r="G31" s="50" t="s">
        <v>23</v>
      </c>
      <c r="H31" s="24" t="s">
        <v>10</v>
      </c>
      <c r="I31" s="24" t="s">
        <v>74</v>
      </c>
      <c r="J31" s="23" t="s">
        <v>75</v>
      </c>
      <c r="K31" s="23" t="s">
        <v>76</v>
      </c>
    </row>
    <row r="32" spans="1:11" ht="43.2" x14ac:dyDescent="0.3">
      <c r="A32" s="34">
        <v>31</v>
      </c>
      <c r="B32" s="35">
        <v>21</v>
      </c>
      <c r="C32" s="35">
        <v>1</v>
      </c>
      <c r="D32" s="34">
        <v>3</v>
      </c>
      <c r="E32" s="34">
        <v>3</v>
      </c>
      <c r="F32" s="23" t="s">
        <v>67</v>
      </c>
      <c r="G32" s="39" t="s">
        <v>1933</v>
      </c>
      <c r="H32" s="24" t="s">
        <v>10</v>
      </c>
      <c r="I32" s="24" t="s">
        <v>77</v>
      </c>
      <c r="J32" s="23" t="s">
        <v>78</v>
      </c>
      <c r="K32" s="23" t="s">
        <v>79</v>
      </c>
    </row>
    <row r="33" spans="1:11" ht="43.2" x14ac:dyDescent="0.3">
      <c r="A33" s="34">
        <v>32</v>
      </c>
      <c r="B33" s="35">
        <v>22</v>
      </c>
      <c r="C33" s="35">
        <v>1</v>
      </c>
      <c r="D33" s="34">
        <v>3</v>
      </c>
      <c r="E33" s="34">
        <v>3</v>
      </c>
      <c r="F33" s="24" t="s">
        <v>67</v>
      </c>
      <c r="G33" s="43" t="s">
        <v>1934</v>
      </c>
      <c r="H33" s="24" t="s">
        <v>10</v>
      </c>
      <c r="I33" s="24" t="s">
        <v>80</v>
      </c>
      <c r="J33" s="23" t="s">
        <v>81</v>
      </c>
      <c r="K33" s="23" t="s">
        <v>82</v>
      </c>
    </row>
    <row r="34" spans="1:11" ht="86.4" x14ac:dyDescent="0.3">
      <c r="A34" s="34">
        <v>33</v>
      </c>
      <c r="B34" s="35">
        <v>23</v>
      </c>
      <c r="C34" s="35">
        <v>1</v>
      </c>
      <c r="D34" s="34">
        <v>3</v>
      </c>
      <c r="E34" s="34">
        <v>3</v>
      </c>
      <c r="F34" s="23" t="s">
        <v>67</v>
      </c>
      <c r="G34" s="41" t="s">
        <v>1935</v>
      </c>
      <c r="H34" s="24" t="s">
        <v>33</v>
      </c>
      <c r="I34" s="24" t="s">
        <v>83</v>
      </c>
      <c r="J34" s="23" t="s">
        <v>84</v>
      </c>
      <c r="K34" s="23" t="s">
        <v>2152</v>
      </c>
    </row>
    <row r="35" spans="1:11" ht="86.4" x14ac:dyDescent="0.3">
      <c r="A35" s="34">
        <v>34</v>
      </c>
      <c r="B35" s="35">
        <v>24</v>
      </c>
      <c r="C35" s="35">
        <v>1</v>
      </c>
      <c r="D35" s="34">
        <v>3</v>
      </c>
      <c r="E35" s="34">
        <v>3</v>
      </c>
      <c r="F35" s="23" t="s">
        <v>67</v>
      </c>
      <c r="G35" s="42" t="s">
        <v>1936</v>
      </c>
      <c r="H35" s="24" t="s">
        <v>10</v>
      </c>
      <c r="I35" s="24" t="s">
        <v>85</v>
      </c>
      <c r="J35" s="23" t="s">
        <v>86</v>
      </c>
      <c r="K35" s="23" t="s">
        <v>87</v>
      </c>
    </row>
    <row r="36" spans="1:11" ht="57.6" x14ac:dyDescent="0.3">
      <c r="A36" s="34">
        <v>35</v>
      </c>
      <c r="B36" s="35">
        <v>25</v>
      </c>
      <c r="C36" s="35">
        <v>1</v>
      </c>
      <c r="D36" s="34">
        <v>3</v>
      </c>
      <c r="E36" s="34">
        <v>3</v>
      </c>
      <c r="F36" s="23" t="s">
        <v>67</v>
      </c>
      <c r="G36" s="44" t="s">
        <v>1937</v>
      </c>
      <c r="H36" s="24" t="s">
        <v>10</v>
      </c>
      <c r="I36" s="24" t="s">
        <v>88</v>
      </c>
      <c r="J36" s="23" t="s">
        <v>89</v>
      </c>
      <c r="K36" s="23" t="s">
        <v>90</v>
      </c>
    </row>
    <row r="37" spans="1:11" ht="28.8" x14ac:dyDescent="0.3">
      <c r="A37" s="34">
        <v>36</v>
      </c>
      <c r="B37" s="35"/>
      <c r="C37" s="35"/>
      <c r="D37" s="34"/>
      <c r="E37" s="34"/>
      <c r="F37" s="23" t="s">
        <v>67</v>
      </c>
      <c r="G37" s="51" t="s">
        <v>1854</v>
      </c>
      <c r="H37" s="24"/>
      <c r="I37" s="24"/>
      <c r="J37" s="23"/>
      <c r="K37" s="23" t="s">
        <v>1862</v>
      </c>
    </row>
    <row r="38" spans="1:11" ht="115.2" x14ac:dyDescent="0.3">
      <c r="A38" s="34">
        <v>37</v>
      </c>
      <c r="B38" s="35"/>
      <c r="C38" s="35"/>
      <c r="D38" s="34"/>
      <c r="E38" s="34"/>
      <c r="F38" s="23" t="s">
        <v>67</v>
      </c>
      <c r="G38" s="51" t="s">
        <v>2149</v>
      </c>
      <c r="H38" s="24"/>
      <c r="I38" s="24"/>
      <c r="J38" s="23"/>
      <c r="K38" s="23" t="s">
        <v>2160</v>
      </c>
    </row>
    <row r="39" spans="1:11" ht="43.2" x14ac:dyDescent="0.3">
      <c r="A39" s="34">
        <v>38</v>
      </c>
      <c r="B39" s="35"/>
      <c r="C39" s="35"/>
      <c r="D39" s="34"/>
      <c r="E39" s="34"/>
      <c r="F39" s="23" t="s">
        <v>67</v>
      </c>
      <c r="G39" s="51" t="s">
        <v>2150</v>
      </c>
      <c r="H39" s="24"/>
      <c r="I39" s="24"/>
      <c r="J39" s="23"/>
      <c r="K39" s="23" t="s">
        <v>2036</v>
      </c>
    </row>
    <row r="40" spans="1:11" ht="187.2" x14ac:dyDescent="0.3">
      <c r="A40" s="34">
        <v>39</v>
      </c>
      <c r="B40" s="35"/>
      <c r="C40" s="35"/>
      <c r="D40" s="34"/>
      <c r="E40" s="34"/>
      <c r="F40" s="23" t="s">
        <v>67</v>
      </c>
      <c r="G40" s="51" t="s">
        <v>1857</v>
      </c>
      <c r="H40" s="24"/>
      <c r="I40" s="24"/>
      <c r="J40" s="23"/>
      <c r="K40" s="23" t="s">
        <v>2069</v>
      </c>
    </row>
    <row r="41" spans="1:11" ht="28.8" x14ac:dyDescent="0.3">
      <c r="A41" s="34">
        <v>40</v>
      </c>
      <c r="B41" s="35"/>
      <c r="C41" s="35"/>
      <c r="D41" s="34"/>
      <c r="E41" s="34"/>
      <c r="F41" s="23" t="s">
        <v>67</v>
      </c>
      <c r="G41" s="51" t="s">
        <v>2151</v>
      </c>
      <c r="H41" s="24"/>
      <c r="I41" s="24"/>
      <c r="J41" s="23"/>
      <c r="K41" s="23" t="s">
        <v>2125</v>
      </c>
    </row>
    <row r="42" spans="1:11" x14ac:dyDescent="0.3">
      <c r="A42" s="34">
        <v>41</v>
      </c>
      <c r="B42" s="35">
        <v>26</v>
      </c>
      <c r="C42" s="35">
        <v>1</v>
      </c>
      <c r="D42" s="34">
        <v>4</v>
      </c>
      <c r="E42" s="34">
        <v>4</v>
      </c>
      <c r="F42" s="24" t="s">
        <v>91</v>
      </c>
      <c r="G42" s="46" t="s">
        <v>14</v>
      </c>
      <c r="H42" s="24" t="s">
        <v>15</v>
      </c>
      <c r="I42" s="24" t="s">
        <v>92</v>
      </c>
      <c r="J42" s="26" t="s">
        <v>93</v>
      </c>
      <c r="K42" s="26" t="s">
        <v>94</v>
      </c>
    </row>
    <row r="43" spans="1:11" ht="57.6" x14ac:dyDescent="0.3">
      <c r="A43" s="34">
        <v>42</v>
      </c>
      <c r="B43" s="35">
        <v>27</v>
      </c>
      <c r="C43" s="35">
        <v>1</v>
      </c>
      <c r="D43" s="34">
        <v>4</v>
      </c>
      <c r="E43" s="34">
        <v>4</v>
      </c>
      <c r="F43" s="24" t="s">
        <v>91</v>
      </c>
      <c r="G43" s="47" t="s">
        <v>19</v>
      </c>
      <c r="H43" s="24" t="s">
        <v>15</v>
      </c>
      <c r="I43" s="24" t="s">
        <v>95</v>
      </c>
      <c r="J43" s="23" t="s">
        <v>96</v>
      </c>
      <c r="K43" s="23" t="s">
        <v>97</v>
      </c>
    </row>
    <row r="44" spans="1:11" ht="86.4" x14ac:dyDescent="0.3">
      <c r="A44" s="34">
        <v>43</v>
      </c>
      <c r="B44" s="35">
        <v>28</v>
      </c>
      <c r="C44" s="35">
        <v>1</v>
      </c>
      <c r="D44" s="34">
        <v>4</v>
      </c>
      <c r="E44" s="34">
        <v>4</v>
      </c>
      <c r="F44" s="24" t="s">
        <v>91</v>
      </c>
      <c r="G44" s="50" t="s">
        <v>23</v>
      </c>
      <c r="H44" s="24" t="s">
        <v>15</v>
      </c>
      <c r="I44" s="24" t="s">
        <v>98</v>
      </c>
      <c r="J44" s="23" t="s">
        <v>99</v>
      </c>
      <c r="K44" s="23" t="s">
        <v>100</v>
      </c>
    </row>
    <row r="45" spans="1:11" x14ac:dyDescent="0.3">
      <c r="A45" s="34">
        <v>44</v>
      </c>
      <c r="B45" s="35">
        <v>29</v>
      </c>
      <c r="C45" s="35">
        <v>1</v>
      </c>
      <c r="D45" s="34">
        <v>4</v>
      </c>
      <c r="E45" s="34">
        <v>4</v>
      </c>
      <c r="F45" s="23" t="s">
        <v>91</v>
      </c>
      <c r="G45" s="39" t="s">
        <v>1933</v>
      </c>
      <c r="H45" s="24" t="s">
        <v>10</v>
      </c>
      <c r="I45" s="24" t="s">
        <v>101</v>
      </c>
      <c r="J45" s="23" t="s">
        <v>102</v>
      </c>
      <c r="K45" s="23" t="s">
        <v>103</v>
      </c>
    </row>
    <row r="46" spans="1:11" ht="43.2" x14ac:dyDescent="0.3">
      <c r="A46" s="34">
        <v>45</v>
      </c>
      <c r="B46" s="35">
        <v>30</v>
      </c>
      <c r="C46" s="35">
        <v>1</v>
      </c>
      <c r="D46" s="34">
        <v>4</v>
      </c>
      <c r="E46" s="34">
        <v>4</v>
      </c>
      <c r="F46" s="24" t="s">
        <v>91</v>
      </c>
      <c r="G46" s="43" t="s">
        <v>1934</v>
      </c>
      <c r="H46" s="24" t="s">
        <v>15</v>
      </c>
      <c r="I46" s="24" t="s">
        <v>104</v>
      </c>
      <c r="J46" s="23" t="s">
        <v>105</v>
      </c>
      <c r="K46" s="23" t="s">
        <v>106</v>
      </c>
    </row>
    <row r="47" spans="1:11" ht="129.6" x14ac:dyDescent="0.3">
      <c r="A47" s="34">
        <v>46</v>
      </c>
      <c r="B47" s="35">
        <v>31</v>
      </c>
      <c r="C47" s="35">
        <v>1</v>
      </c>
      <c r="D47" s="34">
        <v>4</v>
      </c>
      <c r="E47" s="34">
        <v>4</v>
      </c>
      <c r="F47" s="23" t="s">
        <v>91</v>
      </c>
      <c r="G47" s="41" t="s">
        <v>1935</v>
      </c>
      <c r="H47" s="24" t="s">
        <v>10</v>
      </c>
      <c r="I47" s="24" t="s">
        <v>107</v>
      </c>
      <c r="J47" s="23" t="s">
        <v>108</v>
      </c>
      <c r="K47" s="23" t="s">
        <v>109</v>
      </c>
    </row>
    <row r="48" spans="1:11" ht="100.8" x14ac:dyDescent="0.3">
      <c r="A48" s="34">
        <v>47</v>
      </c>
      <c r="B48" s="35">
        <v>32</v>
      </c>
      <c r="C48" s="35">
        <v>1</v>
      </c>
      <c r="D48" s="34">
        <v>4</v>
      </c>
      <c r="E48" s="34">
        <v>4</v>
      </c>
      <c r="F48" s="24" t="s">
        <v>91</v>
      </c>
      <c r="G48" s="42" t="s">
        <v>1936</v>
      </c>
      <c r="H48" s="24" t="s">
        <v>10</v>
      </c>
      <c r="I48" s="24" t="s">
        <v>110</v>
      </c>
      <c r="J48" s="23" t="s">
        <v>111</v>
      </c>
      <c r="K48" s="23" t="s">
        <v>112</v>
      </c>
    </row>
    <row r="49" spans="1:11" ht="57.6" x14ac:dyDescent="0.3">
      <c r="A49" s="34">
        <v>48</v>
      </c>
      <c r="B49" s="35">
        <v>33</v>
      </c>
      <c r="C49" s="35">
        <v>1</v>
      </c>
      <c r="D49" s="34">
        <v>4</v>
      </c>
      <c r="E49" s="34">
        <v>4</v>
      </c>
      <c r="F49" s="24" t="s">
        <v>91</v>
      </c>
      <c r="G49" s="44" t="s">
        <v>1937</v>
      </c>
      <c r="H49" s="24" t="s">
        <v>10</v>
      </c>
      <c r="I49" s="24" t="s">
        <v>113</v>
      </c>
      <c r="J49" s="23" t="s">
        <v>114</v>
      </c>
      <c r="K49" s="23" t="s">
        <v>115</v>
      </c>
    </row>
    <row r="50" spans="1:11" x14ac:dyDescent="0.3">
      <c r="A50" s="34">
        <v>49</v>
      </c>
      <c r="B50" s="35"/>
      <c r="C50" s="35"/>
      <c r="D50" s="34"/>
      <c r="E50" s="34"/>
      <c r="F50" s="24" t="s">
        <v>91</v>
      </c>
      <c r="G50" s="51" t="s">
        <v>1854</v>
      </c>
      <c r="H50" s="24"/>
      <c r="I50" s="24"/>
      <c r="J50" s="23"/>
      <c r="K50" s="23" t="s">
        <v>1942</v>
      </c>
    </row>
    <row r="51" spans="1:11" x14ac:dyDescent="0.3">
      <c r="A51" s="34">
        <v>50</v>
      </c>
      <c r="B51" s="35"/>
      <c r="C51" s="35"/>
      <c r="D51" s="34"/>
      <c r="E51" s="34"/>
      <c r="F51" s="24" t="s">
        <v>91</v>
      </c>
      <c r="G51" s="51" t="s">
        <v>2149</v>
      </c>
      <c r="H51" s="24"/>
      <c r="I51" s="24"/>
      <c r="J51" s="23"/>
      <c r="K51" s="24" t="s">
        <v>1863</v>
      </c>
    </row>
    <row r="52" spans="1:11" x14ac:dyDescent="0.3">
      <c r="A52" s="34">
        <v>51</v>
      </c>
      <c r="B52" s="35"/>
      <c r="C52" s="35"/>
      <c r="D52" s="34"/>
      <c r="E52" s="34"/>
      <c r="F52" s="24" t="s">
        <v>91</v>
      </c>
      <c r="G52" s="51" t="s">
        <v>2150</v>
      </c>
      <c r="H52" s="24"/>
      <c r="I52" s="24"/>
      <c r="J52" s="23"/>
      <c r="K52" s="24" t="s">
        <v>1864</v>
      </c>
    </row>
    <row r="53" spans="1:11" ht="28.8" x14ac:dyDescent="0.3">
      <c r="A53" s="34">
        <v>52</v>
      </c>
      <c r="B53" s="35"/>
      <c r="C53" s="35"/>
      <c r="D53" s="34"/>
      <c r="E53" s="34"/>
      <c r="F53" s="24" t="s">
        <v>91</v>
      </c>
      <c r="G53" s="51" t="s">
        <v>1857</v>
      </c>
      <c r="H53" s="24"/>
      <c r="I53" s="24"/>
      <c r="J53" s="23"/>
      <c r="K53" s="23" t="s">
        <v>1865</v>
      </c>
    </row>
    <row r="54" spans="1:11" x14ac:dyDescent="0.3">
      <c r="A54" s="34">
        <v>53</v>
      </c>
      <c r="B54" s="35"/>
      <c r="C54" s="35"/>
      <c r="D54" s="34"/>
      <c r="E54" s="34"/>
      <c r="F54" s="24" t="s">
        <v>91</v>
      </c>
      <c r="G54" s="51" t="s">
        <v>2151</v>
      </c>
      <c r="H54" s="24"/>
      <c r="I54" s="24"/>
      <c r="J54" s="23"/>
      <c r="K54" s="24"/>
    </row>
    <row r="55" spans="1:11" x14ac:dyDescent="0.3">
      <c r="A55" s="34">
        <v>54</v>
      </c>
      <c r="B55" s="35">
        <v>34</v>
      </c>
      <c r="C55" s="35">
        <v>1</v>
      </c>
      <c r="D55" s="34">
        <v>5</v>
      </c>
      <c r="E55" s="34">
        <v>5</v>
      </c>
      <c r="F55" s="24" t="s">
        <v>116</v>
      </c>
      <c r="G55" s="46" t="s">
        <v>14</v>
      </c>
      <c r="H55" s="24" t="s">
        <v>10</v>
      </c>
      <c r="I55" s="24" t="s">
        <v>117</v>
      </c>
      <c r="J55" s="26" t="s">
        <v>118</v>
      </c>
      <c r="K55" s="26" t="s">
        <v>119</v>
      </c>
    </row>
    <row r="56" spans="1:11" ht="43.2" x14ac:dyDescent="0.3">
      <c r="A56" s="34">
        <v>55</v>
      </c>
      <c r="B56" s="35">
        <v>35</v>
      </c>
      <c r="C56" s="35">
        <v>1</v>
      </c>
      <c r="D56" s="34">
        <v>5</v>
      </c>
      <c r="E56" s="34">
        <v>5</v>
      </c>
      <c r="F56" s="24" t="s">
        <v>116</v>
      </c>
      <c r="G56" s="47" t="s">
        <v>19</v>
      </c>
      <c r="H56" s="24" t="s">
        <v>15</v>
      </c>
      <c r="I56" s="24" t="s">
        <v>120</v>
      </c>
      <c r="J56" s="23" t="s">
        <v>121</v>
      </c>
      <c r="K56" s="23" t="s">
        <v>122</v>
      </c>
    </row>
    <row r="57" spans="1:11" ht="72" x14ac:dyDescent="0.3">
      <c r="A57" s="34">
        <v>56</v>
      </c>
      <c r="B57" s="35">
        <v>36</v>
      </c>
      <c r="C57" s="35">
        <v>1</v>
      </c>
      <c r="D57" s="34">
        <v>5</v>
      </c>
      <c r="E57" s="34">
        <v>5</v>
      </c>
      <c r="F57" s="23" t="s">
        <v>116</v>
      </c>
      <c r="G57" s="50" t="s">
        <v>23</v>
      </c>
      <c r="H57" s="24" t="s">
        <v>10</v>
      </c>
      <c r="I57" s="24" t="s">
        <v>123</v>
      </c>
      <c r="J57" s="23" t="s">
        <v>124</v>
      </c>
      <c r="K57" s="23" t="s">
        <v>125</v>
      </c>
    </row>
    <row r="58" spans="1:11" x14ac:dyDescent="0.3">
      <c r="A58" s="34">
        <v>57</v>
      </c>
      <c r="B58" s="35">
        <v>37</v>
      </c>
      <c r="C58" s="35">
        <v>1</v>
      </c>
      <c r="D58" s="34">
        <v>5</v>
      </c>
      <c r="E58" s="34">
        <v>5</v>
      </c>
      <c r="F58" s="23" t="s">
        <v>116</v>
      </c>
      <c r="G58" s="39" t="s">
        <v>1933</v>
      </c>
      <c r="H58" s="24" t="s">
        <v>10</v>
      </c>
      <c r="I58" s="24" t="s">
        <v>126</v>
      </c>
      <c r="J58" s="23" t="s">
        <v>127</v>
      </c>
      <c r="K58" s="23" t="s">
        <v>128</v>
      </c>
    </row>
    <row r="59" spans="1:11" ht="43.2" x14ac:dyDescent="0.3">
      <c r="A59" s="34">
        <v>58</v>
      </c>
      <c r="B59" s="35">
        <v>38</v>
      </c>
      <c r="C59" s="35">
        <v>1</v>
      </c>
      <c r="D59" s="34">
        <v>5</v>
      </c>
      <c r="E59" s="34">
        <v>5</v>
      </c>
      <c r="F59" s="23" t="s">
        <v>116</v>
      </c>
      <c r="G59" s="43" t="s">
        <v>1934</v>
      </c>
      <c r="H59" s="24" t="s">
        <v>10</v>
      </c>
      <c r="I59" s="24" t="s">
        <v>129</v>
      </c>
      <c r="J59" s="23" t="s">
        <v>130</v>
      </c>
      <c r="K59" s="23" t="s">
        <v>131</v>
      </c>
    </row>
    <row r="60" spans="1:11" ht="115.2" x14ac:dyDescent="0.3">
      <c r="A60" s="34">
        <v>59</v>
      </c>
      <c r="B60" s="35">
        <v>39</v>
      </c>
      <c r="C60" s="35">
        <v>1</v>
      </c>
      <c r="D60" s="34">
        <v>5</v>
      </c>
      <c r="E60" s="34">
        <v>5</v>
      </c>
      <c r="F60" s="23" t="s">
        <v>116</v>
      </c>
      <c r="G60" s="41" t="s">
        <v>1935</v>
      </c>
      <c r="H60" s="24" t="s">
        <v>33</v>
      </c>
      <c r="I60" s="24" t="s">
        <v>132</v>
      </c>
      <c r="J60" s="23" t="s">
        <v>133</v>
      </c>
      <c r="K60" s="23" t="s">
        <v>134</v>
      </c>
    </row>
    <row r="61" spans="1:11" ht="72" x14ac:dyDescent="0.3">
      <c r="A61" s="34">
        <v>60</v>
      </c>
      <c r="B61" s="35">
        <v>40</v>
      </c>
      <c r="C61" s="35">
        <v>1</v>
      </c>
      <c r="D61" s="34">
        <v>5</v>
      </c>
      <c r="E61" s="34">
        <v>5</v>
      </c>
      <c r="F61" s="23" t="s">
        <v>116</v>
      </c>
      <c r="G61" s="42" t="s">
        <v>1936</v>
      </c>
      <c r="H61" s="24" t="s">
        <v>10</v>
      </c>
      <c r="I61" s="24" t="s">
        <v>135</v>
      </c>
      <c r="J61" s="23" t="s">
        <v>136</v>
      </c>
      <c r="K61" s="23" t="s">
        <v>137</v>
      </c>
    </row>
    <row r="62" spans="1:11" ht="43.2" x14ac:dyDescent="0.3">
      <c r="A62" s="34">
        <v>61</v>
      </c>
      <c r="B62" s="35">
        <v>41</v>
      </c>
      <c r="C62" s="35">
        <v>1</v>
      </c>
      <c r="D62" s="34">
        <v>5</v>
      </c>
      <c r="E62" s="34">
        <v>5</v>
      </c>
      <c r="F62" s="23" t="s">
        <v>116</v>
      </c>
      <c r="G62" s="44" t="s">
        <v>1937</v>
      </c>
      <c r="H62" s="24" t="s">
        <v>10</v>
      </c>
      <c r="I62" s="24" t="s">
        <v>138</v>
      </c>
      <c r="J62" s="23" t="s">
        <v>139</v>
      </c>
      <c r="K62" s="23" t="s">
        <v>140</v>
      </c>
    </row>
    <row r="63" spans="1:11" x14ac:dyDescent="0.3">
      <c r="A63" s="34">
        <v>62</v>
      </c>
      <c r="B63" s="35"/>
      <c r="C63" s="35"/>
      <c r="D63" s="34"/>
      <c r="E63" s="34"/>
      <c r="F63" s="23" t="s">
        <v>116</v>
      </c>
      <c r="G63" s="51" t="s">
        <v>1854</v>
      </c>
      <c r="H63" s="24"/>
      <c r="I63" s="24"/>
      <c r="J63" s="23"/>
      <c r="K63" s="23" t="s">
        <v>1943</v>
      </c>
    </row>
    <row r="64" spans="1:11" ht="43.2" x14ac:dyDescent="0.3">
      <c r="A64" s="34">
        <v>63</v>
      </c>
      <c r="B64" s="35"/>
      <c r="C64" s="35"/>
      <c r="D64" s="34"/>
      <c r="E64" s="34"/>
      <c r="F64" s="23" t="s">
        <v>116</v>
      </c>
      <c r="G64" s="51" t="s">
        <v>2149</v>
      </c>
      <c r="H64" s="24"/>
      <c r="I64" s="24"/>
      <c r="J64" s="23"/>
      <c r="K64" s="23" t="s">
        <v>1984</v>
      </c>
    </row>
    <row r="65" spans="1:11" x14ac:dyDescent="0.3">
      <c r="A65" s="34">
        <v>64</v>
      </c>
      <c r="B65" s="35"/>
      <c r="C65" s="35"/>
      <c r="D65" s="34"/>
      <c r="E65" s="34"/>
      <c r="F65" s="23" t="s">
        <v>116</v>
      </c>
      <c r="G65" s="51" t="s">
        <v>2150</v>
      </c>
      <c r="H65" s="24"/>
      <c r="I65" s="24"/>
      <c r="J65" s="23"/>
      <c r="K65" s="24" t="s">
        <v>1866</v>
      </c>
    </row>
    <row r="66" spans="1:11" ht="72" x14ac:dyDescent="0.3">
      <c r="A66" s="34">
        <v>65</v>
      </c>
      <c r="B66" s="35"/>
      <c r="C66" s="35"/>
      <c r="D66" s="34"/>
      <c r="E66" s="34"/>
      <c r="F66" s="23" t="s">
        <v>116</v>
      </c>
      <c r="G66" s="51" t="s">
        <v>1857</v>
      </c>
      <c r="H66" s="24"/>
      <c r="I66" s="24"/>
      <c r="J66" s="23"/>
      <c r="K66" s="23" t="s">
        <v>2070</v>
      </c>
    </row>
    <row r="67" spans="1:11" x14ac:dyDescent="0.3">
      <c r="A67" s="34">
        <v>66</v>
      </c>
      <c r="B67" s="35"/>
      <c r="C67" s="35"/>
      <c r="D67" s="34"/>
      <c r="E67" s="34"/>
      <c r="F67" s="23" t="s">
        <v>116</v>
      </c>
      <c r="G67" s="51" t="s">
        <v>2151</v>
      </c>
      <c r="H67" s="24"/>
      <c r="I67" s="24"/>
      <c r="J67" s="23"/>
      <c r="K67" s="24" t="s">
        <v>2126</v>
      </c>
    </row>
    <row r="68" spans="1:11" ht="31.2" x14ac:dyDescent="0.3">
      <c r="A68" s="34">
        <v>67</v>
      </c>
      <c r="B68" s="35">
        <v>42</v>
      </c>
      <c r="C68" s="35">
        <v>1</v>
      </c>
      <c r="D68" s="34"/>
      <c r="E68" s="34">
        <v>6</v>
      </c>
      <c r="F68" s="24" t="s">
        <v>141</v>
      </c>
      <c r="G68" s="46" t="s">
        <v>14</v>
      </c>
      <c r="H68" s="24" t="s">
        <v>142</v>
      </c>
      <c r="I68" s="24" t="s">
        <v>143</v>
      </c>
      <c r="J68" s="26"/>
      <c r="K68" s="26" t="s">
        <v>144</v>
      </c>
    </row>
    <row r="69" spans="1:11" ht="43.2" x14ac:dyDescent="0.3">
      <c r="A69" s="34">
        <v>68</v>
      </c>
      <c r="B69" s="35">
        <v>43</v>
      </c>
      <c r="C69" s="35">
        <v>1</v>
      </c>
      <c r="D69" s="34"/>
      <c r="E69" s="34">
        <v>6</v>
      </c>
      <c r="F69" s="24" t="s">
        <v>141</v>
      </c>
      <c r="G69" s="47" t="s">
        <v>19</v>
      </c>
      <c r="H69" s="24" t="s">
        <v>142</v>
      </c>
      <c r="I69" s="24" t="s">
        <v>145</v>
      </c>
      <c r="J69" s="23"/>
      <c r="K69" s="23" t="s">
        <v>146</v>
      </c>
    </row>
    <row r="70" spans="1:11" ht="43.2" x14ac:dyDescent="0.3">
      <c r="A70" s="34">
        <v>69</v>
      </c>
      <c r="B70" s="35">
        <v>44</v>
      </c>
      <c r="C70" s="35">
        <v>1</v>
      </c>
      <c r="D70" s="34"/>
      <c r="E70" s="34">
        <v>6</v>
      </c>
      <c r="F70" s="24" t="s">
        <v>141</v>
      </c>
      <c r="G70" s="50" t="s">
        <v>23</v>
      </c>
      <c r="H70" s="24" t="s">
        <v>142</v>
      </c>
      <c r="I70" s="24" t="s">
        <v>147</v>
      </c>
      <c r="J70" s="23"/>
      <c r="K70" s="23" t="s">
        <v>148</v>
      </c>
    </row>
    <row r="71" spans="1:11" ht="28.8" x14ac:dyDescent="0.3">
      <c r="A71" s="34">
        <v>70</v>
      </c>
      <c r="B71" s="35">
        <v>45</v>
      </c>
      <c r="C71" s="35">
        <v>1</v>
      </c>
      <c r="D71" s="34"/>
      <c r="E71" s="34">
        <v>6</v>
      </c>
      <c r="F71" s="24" t="s">
        <v>141</v>
      </c>
      <c r="G71" s="39" t="s">
        <v>1933</v>
      </c>
      <c r="H71" s="24" t="s">
        <v>142</v>
      </c>
      <c r="I71" s="24" t="s">
        <v>149</v>
      </c>
      <c r="J71" s="23"/>
      <c r="K71" s="23" t="s">
        <v>150</v>
      </c>
    </row>
    <row r="72" spans="1:11" ht="28.8" x14ac:dyDescent="0.3">
      <c r="A72" s="34">
        <v>71</v>
      </c>
      <c r="B72" s="35">
        <v>46</v>
      </c>
      <c r="C72" s="35">
        <v>1</v>
      </c>
      <c r="D72" s="34"/>
      <c r="E72" s="34">
        <v>6</v>
      </c>
      <c r="F72" s="24" t="s">
        <v>141</v>
      </c>
      <c r="G72" s="43" t="s">
        <v>1934</v>
      </c>
      <c r="H72" s="24" t="s">
        <v>142</v>
      </c>
      <c r="I72" s="24" t="s">
        <v>151</v>
      </c>
      <c r="J72" s="23"/>
      <c r="K72" s="23" t="s">
        <v>152</v>
      </c>
    </row>
    <row r="73" spans="1:11" ht="100.8" x14ac:dyDescent="0.3">
      <c r="A73" s="34">
        <v>72</v>
      </c>
      <c r="B73" s="35">
        <v>47</v>
      </c>
      <c r="C73" s="35">
        <v>1</v>
      </c>
      <c r="D73" s="34"/>
      <c r="E73" s="34">
        <v>6</v>
      </c>
      <c r="F73" s="24" t="s">
        <v>141</v>
      </c>
      <c r="G73" s="41" t="s">
        <v>1935</v>
      </c>
      <c r="H73" s="24" t="s">
        <v>142</v>
      </c>
      <c r="I73" s="24" t="s">
        <v>153</v>
      </c>
      <c r="J73" s="23"/>
      <c r="K73" s="23" t="s">
        <v>154</v>
      </c>
    </row>
    <row r="74" spans="1:11" ht="43.2" x14ac:dyDescent="0.3">
      <c r="A74" s="34">
        <v>73</v>
      </c>
      <c r="B74" s="35">
        <v>48</v>
      </c>
      <c r="C74" s="35">
        <v>1</v>
      </c>
      <c r="D74" s="34"/>
      <c r="E74" s="34">
        <v>6</v>
      </c>
      <c r="F74" s="24" t="s">
        <v>141</v>
      </c>
      <c r="G74" s="42" t="s">
        <v>1936</v>
      </c>
      <c r="H74" s="24" t="s">
        <v>142</v>
      </c>
      <c r="I74" s="24" t="s">
        <v>155</v>
      </c>
      <c r="J74" s="23"/>
      <c r="K74" s="23" t="s">
        <v>156</v>
      </c>
    </row>
    <row r="75" spans="1:11" ht="28.8" x14ac:dyDescent="0.3">
      <c r="A75" s="34">
        <v>74</v>
      </c>
      <c r="B75" s="35">
        <v>49</v>
      </c>
      <c r="C75" s="35">
        <v>1</v>
      </c>
      <c r="D75" s="34"/>
      <c r="E75" s="34">
        <v>6</v>
      </c>
      <c r="F75" s="24" t="s">
        <v>141</v>
      </c>
      <c r="G75" s="44" t="s">
        <v>1937</v>
      </c>
      <c r="H75" s="24" t="s">
        <v>142</v>
      </c>
      <c r="I75" s="24" t="s">
        <v>157</v>
      </c>
      <c r="J75" s="23"/>
      <c r="K75" s="23" t="s">
        <v>158</v>
      </c>
    </row>
    <row r="76" spans="1:11" x14ac:dyDescent="0.3">
      <c r="A76" s="34">
        <v>75</v>
      </c>
      <c r="B76" s="35"/>
      <c r="C76" s="35"/>
      <c r="D76" s="34"/>
      <c r="E76" s="34"/>
      <c r="F76" s="24" t="s">
        <v>141</v>
      </c>
      <c r="G76" s="51" t="s">
        <v>1854</v>
      </c>
      <c r="H76" s="24"/>
      <c r="I76" s="24"/>
      <c r="J76" s="23"/>
      <c r="K76" s="23"/>
    </row>
    <row r="77" spans="1:11" x14ac:dyDescent="0.3">
      <c r="A77" s="34">
        <v>76</v>
      </c>
      <c r="B77" s="35"/>
      <c r="C77" s="35"/>
      <c r="D77" s="34"/>
      <c r="E77" s="34"/>
      <c r="F77" s="24" t="s">
        <v>141</v>
      </c>
      <c r="G77" s="51" t="s">
        <v>2149</v>
      </c>
      <c r="H77" s="24"/>
      <c r="I77" s="24"/>
      <c r="J77" s="23"/>
      <c r="K77" s="23"/>
    </row>
    <row r="78" spans="1:11" x14ac:dyDescent="0.3">
      <c r="A78" s="34">
        <v>77</v>
      </c>
      <c r="B78" s="35"/>
      <c r="C78" s="35"/>
      <c r="D78" s="34"/>
      <c r="E78" s="34"/>
      <c r="F78" s="24" t="s">
        <v>141</v>
      </c>
      <c r="G78" s="51" t="s">
        <v>2150</v>
      </c>
      <c r="H78" s="24"/>
      <c r="I78" s="24"/>
      <c r="J78" s="23"/>
      <c r="K78" s="23"/>
    </row>
    <row r="79" spans="1:11" x14ac:dyDescent="0.3">
      <c r="A79" s="34">
        <v>78</v>
      </c>
      <c r="B79" s="35"/>
      <c r="C79" s="35"/>
      <c r="D79" s="34"/>
      <c r="E79" s="34"/>
      <c r="F79" s="24" t="s">
        <v>141</v>
      </c>
      <c r="G79" s="51" t="s">
        <v>1857</v>
      </c>
      <c r="H79" s="24"/>
      <c r="I79" s="24"/>
      <c r="J79" s="23"/>
      <c r="K79" s="23"/>
    </row>
    <row r="80" spans="1:11" x14ac:dyDescent="0.3">
      <c r="A80" s="34">
        <v>79</v>
      </c>
      <c r="B80" s="35"/>
      <c r="C80" s="35"/>
      <c r="D80" s="34"/>
      <c r="E80" s="34"/>
      <c r="F80" s="24" t="s">
        <v>141</v>
      </c>
      <c r="G80" s="51" t="s">
        <v>2151</v>
      </c>
      <c r="H80" s="24"/>
      <c r="I80" s="24"/>
      <c r="J80" s="23"/>
      <c r="K80" s="23"/>
    </row>
    <row r="81" spans="1:11" ht="18" x14ac:dyDescent="0.3">
      <c r="A81" s="34">
        <v>80</v>
      </c>
      <c r="B81" s="35">
        <v>50</v>
      </c>
      <c r="C81" s="35">
        <v>2</v>
      </c>
      <c r="D81" s="34">
        <v>6</v>
      </c>
      <c r="E81" s="34">
        <v>7</v>
      </c>
      <c r="F81" s="24" t="s">
        <v>159</v>
      </c>
      <c r="G81" s="45" t="s">
        <v>9</v>
      </c>
      <c r="H81" s="24" t="s">
        <v>15</v>
      </c>
      <c r="I81" s="24" t="s">
        <v>160</v>
      </c>
      <c r="J81" s="25" t="s">
        <v>161</v>
      </c>
      <c r="K81" s="25" t="s">
        <v>162</v>
      </c>
    </row>
    <row r="82" spans="1:11" x14ac:dyDescent="0.3">
      <c r="A82" s="34">
        <v>81</v>
      </c>
      <c r="B82" s="35">
        <v>51</v>
      </c>
      <c r="C82" s="35">
        <v>2</v>
      </c>
      <c r="D82" s="34">
        <v>6</v>
      </c>
      <c r="E82" s="34">
        <v>7</v>
      </c>
      <c r="F82" s="24" t="s">
        <v>163</v>
      </c>
      <c r="G82" s="46" t="s">
        <v>14</v>
      </c>
      <c r="H82" s="24" t="s">
        <v>15</v>
      </c>
      <c r="I82" s="24" t="s">
        <v>164</v>
      </c>
      <c r="J82" s="26" t="s">
        <v>165</v>
      </c>
      <c r="K82" s="26" t="s">
        <v>166</v>
      </c>
    </row>
    <row r="83" spans="1:11" ht="57.6" x14ac:dyDescent="0.3">
      <c r="A83" s="34">
        <v>82</v>
      </c>
      <c r="B83" s="35">
        <v>52</v>
      </c>
      <c r="C83" s="35">
        <v>2</v>
      </c>
      <c r="D83" s="34">
        <v>6</v>
      </c>
      <c r="E83" s="34">
        <v>7</v>
      </c>
      <c r="F83" s="24" t="s">
        <v>163</v>
      </c>
      <c r="G83" s="47" t="s">
        <v>19</v>
      </c>
      <c r="H83" s="24" t="s">
        <v>15</v>
      </c>
      <c r="I83" s="24" t="s">
        <v>167</v>
      </c>
      <c r="J83" s="23" t="s">
        <v>168</v>
      </c>
      <c r="K83" s="23" t="s">
        <v>169</v>
      </c>
    </row>
    <row r="84" spans="1:11" ht="72" x14ac:dyDescent="0.3">
      <c r="A84" s="34">
        <v>83</v>
      </c>
      <c r="B84" s="35">
        <v>53</v>
      </c>
      <c r="C84" s="35">
        <v>2</v>
      </c>
      <c r="D84" s="34">
        <v>6</v>
      </c>
      <c r="E84" s="34">
        <v>7</v>
      </c>
      <c r="F84" s="23" t="s">
        <v>163</v>
      </c>
      <c r="G84" s="50" t="s">
        <v>23</v>
      </c>
      <c r="H84" s="24" t="s">
        <v>10</v>
      </c>
      <c r="I84" s="24" t="s">
        <v>170</v>
      </c>
      <c r="J84" s="23" t="s">
        <v>171</v>
      </c>
      <c r="K84" s="23" t="s">
        <v>172</v>
      </c>
    </row>
    <row r="85" spans="1:11" ht="28.8" x14ac:dyDescent="0.3">
      <c r="A85" s="34">
        <v>84</v>
      </c>
      <c r="B85" s="35">
        <v>54</v>
      </c>
      <c r="C85" s="35">
        <v>2</v>
      </c>
      <c r="D85" s="34">
        <v>6</v>
      </c>
      <c r="E85" s="34">
        <v>7</v>
      </c>
      <c r="F85" s="24" t="s">
        <v>163</v>
      </c>
      <c r="G85" s="39" t="s">
        <v>1933</v>
      </c>
      <c r="H85" s="24" t="s">
        <v>15</v>
      </c>
      <c r="I85" s="24" t="s">
        <v>173</v>
      </c>
      <c r="J85" s="23" t="s">
        <v>174</v>
      </c>
      <c r="K85" s="23" t="s">
        <v>175</v>
      </c>
    </row>
    <row r="86" spans="1:11" ht="57.6" x14ac:dyDescent="0.3">
      <c r="A86" s="34">
        <v>85</v>
      </c>
      <c r="B86" s="35">
        <v>55</v>
      </c>
      <c r="C86" s="35">
        <v>2</v>
      </c>
      <c r="D86" s="34">
        <v>6</v>
      </c>
      <c r="E86" s="34">
        <v>7</v>
      </c>
      <c r="F86" s="23" t="s">
        <v>163</v>
      </c>
      <c r="G86" s="43" t="s">
        <v>1934</v>
      </c>
      <c r="H86" s="24" t="s">
        <v>10</v>
      </c>
      <c r="I86" s="24" t="s">
        <v>176</v>
      </c>
      <c r="J86" s="23" t="s">
        <v>177</v>
      </c>
      <c r="K86" s="23" t="s">
        <v>178</v>
      </c>
    </row>
    <row r="87" spans="1:11" ht="129.6" x14ac:dyDescent="0.3">
      <c r="A87" s="34">
        <v>86</v>
      </c>
      <c r="B87" s="35">
        <v>56</v>
      </c>
      <c r="C87" s="35">
        <v>2</v>
      </c>
      <c r="D87" s="34">
        <v>6</v>
      </c>
      <c r="E87" s="34">
        <v>7</v>
      </c>
      <c r="F87" s="23" t="s">
        <v>163</v>
      </c>
      <c r="G87" s="41" t="s">
        <v>1935</v>
      </c>
      <c r="H87" s="24" t="s">
        <v>33</v>
      </c>
      <c r="I87" s="24" t="s">
        <v>179</v>
      </c>
      <c r="J87" s="23" t="s">
        <v>180</v>
      </c>
      <c r="K87" s="23" t="s">
        <v>181</v>
      </c>
    </row>
    <row r="88" spans="1:11" ht="115.2" x14ac:dyDescent="0.3">
      <c r="A88" s="34">
        <v>87</v>
      </c>
      <c r="B88" s="35">
        <v>57</v>
      </c>
      <c r="C88" s="35">
        <v>2</v>
      </c>
      <c r="D88" s="34">
        <v>6</v>
      </c>
      <c r="E88" s="34">
        <v>7</v>
      </c>
      <c r="F88" s="23" t="s">
        <v>163</v>
      </c>
      <c r="G88" s="42" t="s">
        <v>1936</v>
      </c>
      <c r="H88" s="24" t="s">
        <v>33</v>
      </c>
      <c r="I88" s="24" t="s">
        <v>182</v>
      </c>
      <c r="J88" s="23" t="s">
        <v>183</v>
      </c>
      <c r="K88" s="23" t="s">
        <v>184</v>
      </c>
    </row>
    <row r="89" spans="1:11" ht="43.2" x14ac:dyDescent="0.3">
      <c r="A89" s="34">
        <v>88</v>
      </c>
      <c r="B89" s="35">
        <v>58</v>
      </c>
      <c r="C89" s="35">
        <v>2</v>
      </c>
      <c r="D89" s="34">
        <v>6</v>
      </c>
      <c r="E89" s="34">
        <v>7</v>
      </c>
      <c r="F89" s="23" t="s">
        <v>163</v>
      </c>
      <c r="G89" s="44" t="s">
        <v>1937</v>
      </c>
      <c r="H89" s="24" t="s">
        <v>10</v>
      </c>
      <c r="I89" s="24" t="s">
        <v>185</v>
      </c>
      <c r="J89" s="23" t="s">
        <v>186</v>
      </c>
      <c r="K89" s="23" t="s">
        <v>187</v>
      </c>
    </row>
    <row r="90" spans="1:11" ht="28.8" x14ac:dyDescent="0.3">
      <c r="A90" s="34">
        <v>89</v>
      </c>
      <c r="B90" s="35"/>
      <c r="C90" s="35"/>
      <c r="D90" s="34"/>
      <c r="E90" s="34"/>
      <c r="F90" s="23" t="s">
        <v>163</v>
      </c>
      <c r="G90" s="51" t="s">
        <v>1854</v>
      </c>
      <c r="H90" s="24"/>
      <c r="I90" s="24"/>
      <c r="J90" s="23"/>
      <c r="K90" s="23" t="s">
        <v>1947</v>
      </c>
    </row>
    <row r="91" spans="1:11" ht="43.2" x14ac:dyDescent="0.3">
      <c r="A91" s="34">
        <v>90</v>
      </c>
      <c r="B91" s="35"/>
      <c r="C91" s="35"/>
      <c r="D91" s="34"/>
      <c r="E91" s="34"/>
      <c r="F91" s="23" t="s">
        <v>163</v>
      </c>
      <c r="G91" s="51" t="s">
        <v>2149</v>
      </c>
      <c r="H91" s="24"/>
      <c r="I91" s="24"/>
      <c r="J91" s="23"/>
      <c r="K91" s="23" t="s">
        <v>1985</v>
      </c>
    </row>
    <row r="92" spans="1:11" ht="28.8" x14ac:dyDescent="0.3">
      <c r="A92" s="34">
        <v>91</v>
      </c>
      <c r="B92" s="35"/>
      <c r="C92" s="35"/>
      <c r="D92" s="34"/>
      <c r="E92" s="34"/>
      <c r="F92" s="23" t="s">
        <v>163</v>
      </c>
      <c r="G92" s="51" t="s">
        <v>2150</v>
      </c>
      <c r="H92" s="24"/>
      <c r="I92" s="24"/>
      <c r="J92" s="23"/>
      <c r="K92" s="23" t="s">
        <v>2037</v>
      </c>
    </row>
    <row r="93" spans="1:11" ht="43.2" x14ac:dyDescent="0.3">
      <c r="A93" s="34">
        <v>92</v>
      </c>
      <c r="B93" s="35"/>
      <c r="C93" s="35"/>
      <c r="D93" s="34"/>
      <c r="E93" s="34"/>
      <c r="F93" s="23" t="s">
        <v>163</v>
      </c>
      <c r="G93" s="51" t="s">
        <v>1857</v>
      </c>
      <c r="H93" s="24"/>
      <c r="I93" s="24"/>
      <c r="J93" s="23"/>
      <c r="K93" s="23" t="s">
        <v>2071</v>
      </c>
    </row>
    <row r="94" spans="1:11" ht="43.2" x14ac:dyDescent="0.3">
      <c r="A94" s="34">
        <v>93</v>
      </c>
      <c r="B94" s="35"/>
      <c r="C94" s="35"/>
      <c r="D94" s="34"/>
      <c r="E94" s="34"/>
      <c r="F94" s="23" t="s">
        <v>163</v>
      </c>
      <c r="G94" s="51" t="s">
        <v>2151</v>
      </c>
      <c r="H94" s="24"/>
      <c r="I94" s="24"/>
      <c r="J94" s="23"/>
      <c r="K94" s="23" t="s">
        <v>2127</v>
      </c>
    </row>
    <row r="95" spans="1:11" x14ac:dyDescent="0.3">
      <c r="A95" s="34">
        <v>94</v>
      </c>
      <c r="B95" s="35">
        <v>59</v>
      </c>
      <c r="C95" s="35">
        <v>2</v>
      </c>
      <c r="D95" s="34">
        <v>7</v>
      </c>
      <c r="E95" s="34">
        <v>8</v>
      </c>
      <c r="F95" s="24" t="s">
        <v>188</v>
      </c>
      <c r="G95" s="46" t="s">
        <v>14</v>
      </c>
      <c r="H95" s="24" t="s">
        <v>15</v>
      </c>
      <c r="I95" s="24" t="s">
        <v>189</v>
      </c>
      <c r="J95" s="26" t="s">
        <v>190</v>
      </c>
      <c r="K95" s="26" t="s">
        <v>191</v>
      </c>
    </row>
    <row r="96" spans="1:11" ht="57.6" x14ac:dyDescent="0.3">
      <c r="A96" s="34">
        <v>95</v>
      </c>
      <c r="B96" s="35">
        <v>60</v>
      </c>
      <c r="C96" s="35">
        <v>2</v>
      </c>
      <c r="D96" s="34">
        <v>7</v>
      </c>
      <c r="E96" s="34">
        <v>8</v>
      </c>
      <c r="F96" s="24" t="s">
        <v>188</v>
      </c>
      <c r="G96" s="47" t="s">
        <v>19</v>
      </c>
      <c r="H96" s="24" t="s">
        <v>10</v>
      </c>
      <c r="I96" s="24" t="s">
        <v>192</v>
      </c>
      <c r="J96" s="23" t="s">
        <v>193</v>
      </c>
      <c r="K96" s="23" t="s">
        <v>194</v>
      </c>
    </row>
    <row r="97" spans="1:11" ht="43.2" x14ac:dyDescent="0.3">
      <c r="A97" s="34">
        <v>96</v>
      </c>
      <c r="B97" s="35">
        <v>61</v>
      </c>
      <c r="C97" s="35">
        <v>2</v>
      </c>
      <c r="D97" s="34">
        <v>7</v>
      </c>
      <c r="E97" s="34">
        <v>8</v>
      </c>
      <c r="F97" s="24" t="s">
        <v>188</v>
      </c>
      <c r="G97" s="50" t="s">
        <v>23</v>
      </c>
      <c r="H97" s="24" t="s">
        <v>15</v>
      </c>
      <c r="I97" s="24" t="s">
        <v>195</v>
      </c>
      <c r="J97" s="23" t="s">
        <v>196</v>
      </c>
      <c r="K97" s="23" t="s">
        <v>197</v>
      </c>
    </row>
    <row r="98" spans="1:11" ht="28.8" x14ac:dyDescent="0.3">
      <c r="A98" s="34">
        <v>97</v>
      </c>
      <c r="B98" s="35">
        <v>62</v>
      </c>
      <c r="C98" s="35">
        <v>2</v>
      </c>
      <c r="D98" s="34">
        <v>7</v>
      </c>
      <c r="E98" s="34">
        <v>8</v>
      </c>
      <c r="F98" s="24" t="s">
        <v>188</v>
      </c>
      <c r="G98" s="39" t="s">
        <v>1933</v>
      </c>
      <c r="H98" s="24" t="s">
        <v>15</v>
      </c>
      <c r="I98" s="24" t="s">
        <v>198</v>
      </c>
      <c r="J98" s="23" t="s">
        <v>199</v>
      </c>
      <c r="K98" s="23" t="s">
        <v>200</v>
      </c>
    </row>
    <row r="99" spans="1:11" ht="43.2" x14ac:dyDescent="0.3">
      <c r="A99" s="34">
        <v>98</v>
      </c>
      <c r="B99" s="35">
        <v>63</v>
      </c>
      <c r="C99" s="35">
        <v>2</v>
      </c>
      <c r="D99" s="34">
        <v>7</v>
      </c>
      <c r="E99" s="34">
        <v>8</v>
      </c>
      <c r="F99" s="24" t="s">
        <v>188</v>
      </c>
      <c r="G99" s="43" t="s">
        <v>1934</v>
      </c>
      <c r="H99" s="24" t="s">
        <v>15</v>
      </c>
      <c r="I99" s="24" t="s">
        <v>201</v>
      </c>
      <c r="J99" s="23" t="s">
        <v>202</v>
      </c>
      <c r="K99" s="23" t="s">
        <v>203</v>
      </c>
    </row>
    <row r="100" spans="1:11" ht="100.8" x14ac:dyDescent="0.3">
      <c r="A100" s="34">
        <v>99</v>
      </c>
      <c r="B100" s="35">
        <v>64</v>
      </c>
      <c r="C100" s="35">
        <v>2</v>
      </c>
      <c r="D100" s="34">
        <v>7</v>
      </c>
      <c r="E100" s="34">
        <v>8</v>
      </c>
      <c r="F100" s="24" t="s">
        <v>188</v>
      </c>
      <c r="G100" s="41" t="s">
        <v>1935</v>
      </c>
      <c r="H100" s="24" t="s">
        <v>10</v>
      </c>
      <c r="I100" s="24" t="s">
        <v>204</v>
      </c>
      <c r="J100" s="23" t="s">
        <v>205</v>
      </c>
      <c r="K100" s="23" t="s">
        <v>206</v>
      </c>
    </row>
    <row r="101" spans="1:11" ht="100.8" x14ac:dyDescent="0.3">
      <c r="A101" s="34">
        <v>100</v>
      </c>
      <c r="B101" s="35">
        <v>65</v>
      </c>
      <c r="C101" s="35">
        <v>2</v>
      </c>
      <c r="D101" s="34">
        <v>7</v>
      </c>
      <c r="E101" s="34">
        <v>8</v>
      </c>
      <c r="F101" s="23" t="s">
        <v>188</v>
      </c>
      <c r="G101" s="42" t="s">
        <v>1936</v>
      </c>
      <c r="H101" s="24" t="s">
        <v>10</v>
      </c>
      <c r="I101" s="24" t="s">
        <v>207</v>
      </c>
      <c r="J101" s="23" t="s">
        <v>208</v>
      </c>
      <c r="K101" s="23" t="s">
        <v>209</v>
      </c>
    </row>
    <row r="102" spans="1:11" ht="72" x14ac:dyDescent="0.3">
      <c r="A102" s="34">
        <v>101</v>
      </c>
      <c r="B102" s="35">
        <v>66</v>
      </c>
      <c r="C102" s="35">
        <v>2</v>
      </c>
      <c r="D102" s="34">
        <v>7</v>
      </c>
      <c r="E102" s="34">
        <v>8</v>
      </c>
      <c r="F102" s="24" t="s">
        <v>188</v>
      </c>
      <c r="G102" s="44" t="s">
        <v>1937</v>
      </c>
      <c r="H102" s="24" t="s">
        <v>10</v>
      </c>
      <c r="I102" s="24" t="s">
        <v>210</v>
      </c>
      <c r="J102" s="23" t="s">
        <v>211</v>
      </c>
      <c r="K102" s="23" t="s">
        <v>212</v>
      </c>
    </row>
    <row r="103" spans="1:11" x14ac:dyDescent="0.3">
      <c r="A103" s="34">
        <v>102</v>
      </c>
      <c r="B103" s="35"/>
      <c r="C103" s="35"/>
      <c r="D103" s="34"/>
      <c r="E103" s="34"/>
      <c r="F103" s="23" t="s">
        <v>188</v>
      </c>
      <c r="G103" s="51" t="s">
        <v>1854</v>
      </c>
      <c r="H103" s="24"/>
      <c r="I103" s="24"/>
      <c r="J103" s="23"/>
      <c r="K103" s="23" t="s">
        <v>1867</v>
      </c>
    </row>
    <row r="104" spans="1:11" ht="43.2" x14ac:dyDescent="0.3">
      <c r="A104" s="34">
        <v>103</v>
      </c>
      <c r="B104" s="35"/>
      <c r="C104" s="35"/>
      <c r="D104" s="34"/>
      <c r="E104" s="34"/>
      <c r="F104" s="24" t="s">
        <v>188</v>
      </c>
      <c r="G104" s="51" t="s">
        <v>2149</v>
      </c>
      <c r="H104" s="24"/>
      <c r="I104" s="24"/>
      <c r="J104" s="23"/>
      <c r="K104" s="23" t="s">
        <v>1986</v>
      </c>
    </row>
    <row r="105" spans="1:11" x14ac:dyDescent="0.3">
      <c r="A105" s="34">
        <v>104</v>
      </c>
      <c r="B105" s="35"/>
      <c r="C105" s="35"/>
      <c r="D105" s="34"/>
      <c r="E105" s="34"/>
      <c r="F105" s="23" t="s">
        <v>188</v>
      </c>
      <c r="G105" s="51" t="s">
        <v>2150</v>
      </c>
      <c r="H105" s="24"/>
      <c r="I105" s="24"/>
      <c r="J105" s="23"/>
      <c r="K105" s="24" t="s">
        <v>1868</v>
      </c>
    </row>
    <row r="106" spans="1:11" ht="43.2" x14ac:dyDescent="0.3">
      <c r="A106" s="34">
        <v>105</v>
      </c>
      <c r="B106" s="35"/>
      <c r="C106" s="35"/>
      <c r="D106" s="34"/>
      <c r="E106" s="34"/>
      <c r="F106" s="24" t="s">
        <v>188</v>
      </c>
      <c r="G106" s="51" t="s">
        <v>1857</v>
      </c>
      <c r="H106" s="24"/>
      <c r="I106" s="24"/>
      <c r="J106" s="23"/>
      <c r="K106" s="23" t="s">
        <v>2072</v>
      </c>
    </row>
    <row r="107" spans="1:11" x14ac:dyDescent="0.3">
      <c r="A107" s="34">
        <v>106</v>
      </c>
      <c r="B107" s="35"/>
      <c r="C107" s="35"/>
      <c r="D107" s="34"/>
      <c r="E107" s="34"/>
      <c r="F107" s="23" t="s">
        <v>188</v>
      </c>
      <c r="G107" s="51" t="s">
        <v>2151</v>
      </c>
      <c r="H107" s="24"/>
      <c r="I107" s="24"/>
      <c r="J107" s="23"/>
      <c r="K107" s="24"/>
    </row>
    <row r="108" spans="1:11" x14ac:dyDescent="0.3">
      <c r="A108" s="34">
        <v>107</v>
      </c>
      <c r="B108" s="35">
        <v>67</v>
      </c>
      <c r="C108" s="35">
        <v>2</v>
      </c>
      <c r="D108" s="34"/>
      <c r="E108" s="34">
        <v>9</v>
      </c>
      <c r="F108" s="24" t="s">
        <v>213</v>
      </c>
      <c r="G108" s="46" t="s">
        <v>14</v>
      </c>
      <c r="H108" s="24" t="s">
        <v>142</v>
      </c>
      <c r="I108" s="24" t="s">
        <v>214</v>
      </c>
      <c r="J108" s="26"/>
      <c r="K108" s="26" t="s">
        <v>215</v>
      </c>
    </row>
    <row r="109" spans="1:11" ht="43.2" x14ac:dyDescent="0.3">
      <c r="A109" s="34">
        <v>108</v>
      </c>
      <c r="B109" s="35">
        <v>68</v>
      </c>
      <c r="C109" s="35">
        <v>2</v>
      </c>
      <c r="D109" s="34"/>
      <c r="E109" s="34">
        <v>9</v>
      </c>
      <c r="F109" s="24" t="s">
        <v>213</v>
      </c>
      <c r="G109" s="47" t="s">
        <v>19</v>
      </c>
      <c r="H109" s="24" t="s">
        <v>142</v>
      </c>
      <c r="I109" s="24" t="s">
        <v>216</v>
      </c>
      <c r="J109" s="23"/>
      <c r="K109" s="23" t="s">
        <v>217</v>
      </c>
    </row>
    <row r="110" spans="1:11" ht="28.8" x14ac:dyDescent="0.3">
      <c r="A110" s="34">
        <v>109</v>
      </c>
      <c r="B110" s="35">
        <v>69</v>
      </c>
      <c r="C110" s="35">
        <v>2</v>
      </c>
      <c r="D110" s="34"/>
      <c r="E110" s="34">
        <v>9</v>
      </c>
      <c r="F110" s="24" t="s">
        <v>213</v>
      </c>
      <c r="G110" s="50" t="s">
        <v>23</v>
      </c>
      <c r="H110" s="24" t="s">
        <v>142</v>
      </c>
      <c r="I110" s="24" t="s">
        <v>218</v>
      </c>
      <c r="J110" s="23"/>
      <c r="K110" s="23" t="s">
        <v>219</v>
      </c>
    </row>
    <row r="111" spans="1:11" x14ac:dyDescent="0.3">
      <c r="A111" s="34">
        <v>110</v>
      </c>
      <c r="B111" s="35">
        <v>70</v>
      </c>
      <c r="C111" s="35">
        <v>2</v>
      </c>
      <c r="D111" s="34"/>
      <c r="E111" s="34">
        <v>9</v>
      </c>
      <c r="F111" s="24" t="s">
        <v>213</v>
      </c>
      <c r="G111" s="39" t="s">
        <v>1933</v>
      </c>
      <c r="H111" s="24" t="s">
        <v>142</v>
      </c>
      <c r="I111" s="24" t="s">
        <v>220</v>
      </c>
      <c r="J111" s="23"/>
      <c r="K111" s="23" t="s">
        <v>221</v>
      </c>
    </row>
    <row r="112" spans="1:11" x14ac:dyDescent="0.3">
      <c r="A112" s="34">
        <v>111</v>
      </c>
      <c r="B112" s="35">
        <v>71</v>
      </c>
      <c r="C112" s="35">
        <v>2</v>
      </c>
      <c r="D112" s="34"/>
      <c r="E112" s="34">
        <v>9</v>
      </c>
      <c r="F112" s="24" t="s">
        <v>213</v>
      </c>
      <c r="G112" s="43" t="s">
        <v>1934</v>
      </c>
      <c r="H112" s="24" t="s">
        <v>142</v>
      </c>
      <c r="I112" s="24" t="s">
        <v>222</v>
      </c>
      <c r="J112" s="23"/>
      <c r="K112" s="23" t="s">
        <v>223</v>
      </c>
    </row>
    <row r="113" spans="1:11" ht="57.6" x14ac:dyDescent="0.3">
      <c r="A113" s="34">
        <v>112</v>
      </c>
      <c r="B113" s="35">
        <v>72</v>
      </c>
      <c r="C113" s="35">
        <v>2</v>
      </c>
      <c r="D113" s="34"/>
      <c r="E113" s="34">
        <v>9</v>
      </c>
      <c r="F113" s="24" t="s">
        <v>213</v>
      </c>
      <c r="G113" s="41" t="s">
        <v>1935</v>
      </c>
      <c r="H113" s="24" t="s">
        <v>142</v>
      </c>
      <c r="I113" s="24" t="s">
        <v>224</v>
      </c>
      <c r="J113" s="23"/>
      <c r="K113" s="23" t="s">
        <v>225</v>
      </c>
    </row>
    <row r="114" spans="1:11" ht="43.2" x14ac:dyDescent="0.3">
      <c r="A114" s="34">
        <v>113</v>
      </c>
      <c r="B114" s="35">
        <v>73</v>
      </c>
      <c r="C114" s="35">
        <v>2</v>
      </c>
      <c r="D114" s="34"/>
      <c r="E114" s="34">
        <v>9</v>
      </c>
      <c r="F114" s="24" t="s">
        <v>213</v>
      </c>
      <c r="G114" s="42" t="s">
        <v>1936</v>
      </c>
      <c r="H114" s="24" t="s">
        <v>142</v>
      </c>
      <c r="I114" s="24" t="s">
        <v>226</v>
      </c>
      <c r="J114" s="23"/>
      <c r="K114" s="23" t="s">
        <v>227</v>
      </c>
    </row>
    <row r="115" spans="1:11" ht="43.2" x14ac:dyDescent="0.3">
      <c r="A115" s="34">
        <v>114</v>
      </c>
      <c r="B115" s="35">
        <v>74</v>
      </c>
      <c r="C115" s="35">
        <v>2</v>
      </c>
      <c r="D115" s="34"/>
      <c r="E115" s="34">
        <v>9</v>
      </c>
      <c r="F115" s="24" t="s">
        <v>213</v>
      </c>
      <c r="G115" s="44" t="s">
        <v>1937</v>
      </c>
      <c r="H115" s="24" t="s">
        <v>142</v>
      </c>
      <c r="I115" s="24" t="s">
        <v>228</v>
      </c>
      <c r="J115" s="23"/>
      <c r="K115" s="23" t="s">
        <v>229</v>
      </c>
    </row>
    <row r="116" spans="1:11" x14ac:dyDescent="0.3">
      <c r="A116" s="34">
        <v>115</v>
      </c>
      <c r="B116" s="35"/>
      <c r="C116" s="35"/>
      <c r="D116" s="34"/>
      <c r="E116" s="34"/>
      <c r="F116" s="24" t="s">
        <v>213</v>
      </c>
      <c r="G116" s="51" t="s">
        <v>1854</v>
      </c>
      <c r="H116" s="24"/>
      <c r="I116" s="24"/>
      <c r="J116" s="23"/>
      <c r="K116" s="23"/>
    </row>
    <row r="117" spans="1:11" x14ac:dyDescent="0.3">
      <c r="A117" s="34">
        <v>116</v>
      </c>
      <c r="B117" s="35"/>
      <c r="C117" s="35"/>
      <c r="D117" s="34"/>
      <c r="E117" s="34"/>
      <c r="F117" s="24" t="s">
        <v>213</v>
      </c>
      <c r="G117" s="51" t="s">
        <v>2149</v>
      </c>
      <c r="H117" s="24"/>
      <c r="I117" s="24"/>
      <c r="J117" s="23"/>
      <c r="K117" s="23"/>
    </row>
    <row r="118" spans="1:11" x14ac:dyDescent="0.3">
      <c r="A118" s="34">
        <v>117</v>
      </c>
      <c r="B118" s="35"/>
      <c r="C118" s="35"/>
      <c r="D118" s="34"/>
      <c r="E118" s="34"/>
      <c r="F118" s="24" t="s">
        <v>213</v>
      </c>
      <c r="G118" s="51" t="s">
        <v>2150</v>
      </c>
      <c r="H118" s="24"/>
      <c r="I118" s="24"/>
      <c r="J118" s="23"/>
      <c r="K118" s="23"/>
    </row>
    <row r="119" spans="1:11" x14ac:dyDescent="0.3">
      <c r="A119" s="34">
        <v>118</v>
      </c>
      <c r="B119" s="35"/>
      <c r="C119" s="35"/>
      <c r="D119" s="34"/>
      <c r="E119" s="34"/>
      <c r="F119" s="24" t="s">
        <v>213</v>
      </c>
      <c r="G119" s="51" t="s">
        <v>1857</v>
      </c>
      <c r="H119" s="24"/>
      <c r="I119" s="24"/>
      <c r="J119" s="23"/>
      <c r="K119" s="23"/>
    </row>
    <row r="120" spans="1:11" x14ac:dyDescent="0.3">
      <c r="A120" s="34">
        <v>119</v>
      </c>
      <c r="B120" s="35"/>
      <c r="C120" s="35"/>
      <c r="D120" s="34"/>
      <c r="E120" s="34"/>
      <c r="F120" s="24" t="s">
        <v>213</v>
      </c>
      <c r="G120" s="51" t="s">
        <v>2151</v>
      </c>
      <c r="H120" s="24"/>
      <c r="I120" s="24"/>
      <c r="J120" s="23"/>
      <c r="K120" s="23"/>
    </row>
    <row r="121" spans="1:11" ht="18" x14ac:dyDescent="0.3">
      <c r="A121" s="34">
        <v>120</v>
      </c>
      <c r="B121" s="35">
        <v>75</v>
      </c>
      <c r="C121" s="35">
        <v>3</v>
      </c>
      <c r="D121" s="34">
        <v>8</v>
      </c>
      <c r="E121" s="34">
        <v>10</v>
      </c>
      <c r="F121" s="23" t="s">
        <v>230</v>
      </c>
      <c r="G121" s="45" t="s">
        <v>9</v>
      </c>
      <c r="H121" s="24" t="s">
        <v>10</v>
      </c>
      <c r="I121" s="24" t="s">
        <v>231</v>
      </c>
      <c r="J121" s="25" t="s">
        <v>232</v>
      </c>
      <c r="K121" s="25" t="s">
        <v>232</v>
      </c>
    </row>
    <row r="122" spans="1:11" x14ac:dyDescent="0.3">
      <c r="A122" s="34">
        <v>121</v>
      </c>
      <c r="B122" s="35">
        <v>76</v>
      </c>
      <c r="C122" s="35">
        <v>3</v>
      </c>
      <c r="D122" s="34">
        <v>8</v>
      </c>
      <c r="E122" s="34">
        <v>10</v>
      </c>
      <c r="F122" s="24" t="s">
        <v>233</v>
      </c>
      <c r="G122" s="46" t="s">
        <v>14</v>
      </c>
      <c r="H122" s="24" t="s">
        <v>10</v>
      </c>
      <c r="I122" s="24" t="s">
        <v>234</v>
      </c>
      <c r="J122" s="26" t="s">
        <v>235</v>
      </c>
      <c r="K122" s="26" t="s">
        <v>236</v>
      </c>
    </row>
    <row r="123" spans="1:11" ht="57.6" x14ac:dyDescent="0.3">
      <c r="A123" s="34">
        <v>122</v>
      </c>
      <c r="B123" s="35">
        <v>77</v>
      </c>
      <c r="C123" s="35">
        <v>3</v>
      </c>
      <c r="D123" s="34">
        <v>8</v>
      </c>
      <c r="E123" s="34">
        <v>10</v>
      </c>
      <c r="F123" s="24" t="s">
        <v>233</v>
      </c>
      <c r="G123" s="47" t="s">
        <v>19</v>
      </c>
      <c r="H123" s="24" t="s">
        <v>10</v>
      </c>
      <c r="I123" s="24" t="s">
        <v>237</v>
      </c>
      <c r="J123" s="23" t="s">
        <v>238</v>
      </c>
      <c r="K123" s="23" t="s">
        <v>239</v>
      </c>
    </row>
    <row r="124" spans="1:11" ht="43.2" x14ac:dyDescent="0.3">
      <c r="A124" s="34">
        <v>123</v>
      </c>
      <c r="B124" s="35">
        <v>78</v>
      </c>
      <c r="C124" s="35">
        <v>3</v>
      </c>
      <c r="D124" s="34">
        <v>8</v>
      </c>
      <c r="E124" s="34">
        <v>10</v>
      </c>
      <c r="F124" s="23" t="s">
        <v>233</v>
      </c>
      <c r="G124" s="50" t="s">
        <v>23</v>
      </c>
      <c r="H124" s="24" t="s">
        <v>10</v>
      </c>
      <c r="I124" s="24" t="s">
        <v>240</v>
      </c>
      <c r="J124" s="23" t="s">
        <v>241</v>
      </c>
      <c r="K124" s="23" t="s">
        <v>242</v>
      </c>
    </row>
    <row r="125" spans="1:11" ht="43.2" x14ac:dyDescent="0.3">
      <c r="A125" s="34">
        <v>124</v>
      </c>
      <c r="B125" s="35">
        <v>79</v>
      </c>
      <c r="C125" s="35">
        <v>3</v>
      </c>
      <c r="D125" s="34">
        <v>8</v>
      </c>
      <c r="E125" s="34">
        <v>10</v>
      </c>
      <c r="F125" s="23" t="s">
        <v>233</v>
      </c>
      <c r="G125" s="39" t="s">
        <v>1933</v>
      </c>
      <c r="H125" s="24" t="s">
        <v>10</v>
      </c>
      <c r="I125" s="24" t="s">
        <v>243</v>
      </c>
      <c r="J125" s="23" t="s">
        <v>244</v>
      </c>
      <c r="K125" s="23" t="s">
        <v>245</v>
      </c>
    </row>
    <row r="126" spans="1:11" ht="86.4" x14ac:dyDescent="0.3">
      <c r="A126" s="34">
        <v>125</v>
      </c>
      <c r="B126" s="35">
        <v>80</v>
      </c>
      <c r="C126" s="35">
        <v>3</v>
      </c>
      <c r="D126" s="34">
        <v>8</v>
      </c>
      <c r="E126" s="34">
        <v>10</v>
      </c>
      <c r="F126" s="23" t="s">
        <v>233</v>
      </c>
      <c r="G126" s="43" t="s">
        <v>1934</v>
      </c>
      <c r="H126" s="24" t="s">
        <v>10</v>
      </c>
      <c r="I126" s="24" t="s">
        <v>246</v>
      </c>
      <c r="J126" s="23" t="s">
        <v>247</v>
      </c>
      <c r="K126" s="123" t="s">
        <v>2159</v>
      </c>
    </row>
    <row r="127" spans="1:11" ht="216" x14ac:dyDescent="0.3">
      <c r="A127" s="34">
        <v>126</v>
      </c>
      <c r="B127" s="35">
        <v>81</v>
      </c>
      <c r="C127" s="35">
        <v>3</v>
      </c>
      <c r="D127" s="34">
        <v>8</v>
      </c>
      <c r="E127" s="34">
        <v>10</v>
      </c>
      <c r="F127" s="23" t="s">
        <v>233</v>
      </c>
      <c r="G127" s="41" t="s">
        <v>1935</v>
      </c>
      <c r="H127" s="24" t="s">
        <v>33</v>
      </c>
      <c r="I127" s="24" t="s">
        <v>248</v>
      </c>
      <c r="J127" s="23" t="s">
        <v>249</v>
      </c>
      <c r="K127" s="23" t="s">
        <v>250</v>
      </c>
    </row>
    <row r="128" spans="1:11" ht="100.8" x14ac:dyDescent="0.3">
      <c r="A128" s="34">
        <v>127</v>
      </c>
      <c r="B128" s="35">
        <v>82</v>
      </c>
      <c r="C128" s="35">
        <v>3</v>
      </c>
      <c r="D128" s="34">
        <v>8</v>
      </c>
      <c r="E128" s="34">
        <v>10</v>
      </c>
      <c r="F128" s="23" t="s">
        <v>233</v>
      </c>
      <c r="G128" s="42" t="s">
        <v>1936</v>
      </c>
      <c r="H128" s="24" t="s">
        <v>10</v>
      </c>
      <c r="I128" s="24" t="s">
        <v>251</v>
      </c>
      <c r="J128" s="23" t="s">
        <v>252</v>
      </c>
      <c r="K128" s="23" t="s">
        <v>253</v>
      </c>
    </row>
    <row r="129" spans="1:11" ht="115.2" x14ac:dyDescent="0.3">
      <c r="A129" s="34">
        <v>128</v>
      </c>
      <c r="B129" s="35">
        <v>83</v>
      </c>
      <c r="C129" s="35">
        <v>3</v>
      </c>
      <c r="D129" s="34">
        <v>8</v>
      </c>
      <c r="E129" s="34">
        <v>10</v>
      </c>
      <c r="F129" s="23" t="s">
        <v>233</v>
      </c>
      <c r="G129" s="44" t="s">
        <v>1937</v>
      </c>
      <c r="H129" s="24" t="s">
        <v>10</v>
      </c>
      <c r="I129" s="24" t="s">
        <v>254</v>
      </c>
      <c r="J129" s="23" t="s">
        <v>255</v>
      </c>
      <c r="K129" s="23" t="s">
        <v>256</v>
      </c>
    </row>
    <row r="130" spans="1:11" ht="43.2" x14ac:dyDescent="0.3">
      <c r="A130" s="34">
        <v>129</v>
      </c>
      <c r="B130" s="35"/>
      <c r="C130" s="35"/>
      <c r="D130" s="34"/>
      <c r="E130" s="34"/>
      <c r="F130" s="23" t="s">
        <v>233</v>
      </c>
      <c r="G130" s="51" t="s">
        <v>1854</v>
      </c>
      <c r="H130" s="24"/>
      <c r="I130" s="24"/>
      <c r="J130" s="23"/>
      <c r="K130" s="23" t="s">
        <v>1944</v>
      </c>
    </row>
    <row r="131" spans="1:11" ht="72" x14ac:dyDescent="0.3">
      <c r="A131" s="34">
        <v>130</v>
      </c>
      <c r="B131" s="35"/>
      <c r="C131" s="35"/>
      <c r="D131" s="34"/>
      <c r="E131" s="34"/>
      <c r="F131" s="23" t="s">
        <v>233</v>
      </c>
      <c r="G131" s="51" t="s">
        <v>2149</v>
      </c>
      <c r="H131" s="24"/>
      <c r="I131" s="24"/>
      <c r="J131" s="23"/>
      <c r="K131" s="23" t="s">
        <v>1987</v>
      </c>
    </row>
    <row r="132" spans="1:11" ht="28.8" x14ac:dyDescent="0.3">
      <c r="A132" s="34">
        <v>131</v>
      </c>
      <c r="B132" s="35"/>
      <c r="C132" s="35"/>
      <c r="D132" s="34"/>
      <c r="E132" s="34"/>
      <c r="F132" s="23" t="s">
        <v>233</v>
      </c>
      <c r="G132" s="51" t="s">
        <v>2150</v>
      </c>
      <c r="H132" s="24"/>
      <c r="I132" s="24"/>
      <c r="J132" s="23"/>
      <c r="K132" s="23" t="s">
        <v>2038</v>
      </c>
    </row>
    <row r="133" spans="1:11" ht="57.6" x14ac:dyDescent="0.3">
      <c r="A133" s="34">
        <v>132</v>
      </c>
      <c r="B133" s="35"/>
      <c r="C133" s="35"/>
      <c r="D133" s="34"/>
      <c r="E133" s="34"/>
      <c r="F133" s="23" t="s">
        <v>233</v>
      </c>
      <c r="G133" s="51" t="s">
        <v>1857</v>
      </c>
      <c r="H133" s="24"/>
      <c r="I133" s="24"/>
      <c r="J133" s="23"/>
      <c r="K133" s="23" t="s">
        <v>2073</v>
      </c>
    </row>
    <row r="134" spans="1:11" ht="57.6" x14ac:dyDescent="0.3">
      <c r="A134" s="34">
        <v>133</v>
      </c>
      <c r="B134" s="35"/>
      <c r="C134" s="35"/>
      <c r="D134" s="34"/>
      <c r="E134" s="34"/>
      <c r="F134" s="23" t="s">
        <v>233</v>
      </c>
      <c r="G134" s="51" t="s">
        <v>2151</v>
      </c>
      <c r="H134" s="24"/>
      <c r="I134" s="24"/>
      <c r="J134" s="23"/>
      <c r="K134" s="23" t="s">
        <v>2128</v>
      </c>
    </row>
    <row r="135" spans="1:11" x14ac:dyDescent="0.3">
      <c r="A135" s="34">
        <v>134</v>
      </c>
      <c r="B135" s="35">
        <v>84</v>
      </c>
      <c r="C135" s="35">
        <v>3</v>
      </c>
      <c r="D135" s="34">
        <v>9</v>
      </c>
      <c r="E135" s="34">
        <v>11</v>
      </c>
      <c r="F135" s="24" t="s">
        <v>257</v>
      </c>
      <c r="G135" s="46" t="s">
        <v>14</v>
      </c>
      <c r="H135" s="24" t="s">
        <v>15</v>
      </c>
      <c r="I135" s="24" t="s">
        <v>258</v>
      </c>
      <c r="J135" s="26" t="s">
        <v>259</v>
      </c>
      <c r="K135" s="26" t="s">
        <v>260</v>
      </c>
    </row>
    <row r="136" spans="1:11" ht="43.2" x14ac:dyDescent="0.3">
      <c r="A136" s="34">
        <v>135</v>
      </c>
      <c r="B136" s="35">
        <v>85</v>
      </c>
      <c r="C136" s="35">
        <v>3</v>
      </c>
      <c r="D136" s="34">
        <v>9</v>
      </c>
      <c r="E136" s="34">
        <v>11</v>
      </c>
      <c r="F136" s="24" t="s">
        <v>257</v>
      </c>
      <c r="G136" s="47" t="s">
        <v>19</v>
      </c>
      <c r="H136" s="24" t="s">
        <v>15</v>
      </c>
      <c r="I136" s="24" t="s">
        <v>261</v>
      </c>
      <c r="J136" s="23" t="s">
        <v>262</v>
      </c>
      <c r="K136" s="23" t="s">
        <v>263</v>
      </c>
    </row>
    <row r="137" spans="1:11" ht="72" x14ac:dyDescent="0.3">
      <c r="A137" s="34">
        <v>136</v>
      </c>
      <c r="B137" s="35">
        <v>86</v>
      </c>
      <c r="C137" s="35">
        <v>3</v>
      </c>
      <c r="D137" s="34">
        <v>9</v>
      </c>
      <c r="E137" s="34">
        <v>11</v>
      </c>
      <c r="F137" s="24" t="s">
        <v>257</v>
      </c>
      <c r="G137" s="50" t="s">
        <v>23</v>
      </c>
      <c r="H137" s="24" t="s">
        <v>15</v>
      </c>
      <c r="I137" s="24" t="s">
        <v>264</v>
      </c>
      <c r="J137" s="23" t="s">
        <v>265</v>
      </c>
      <c r="K137" s="23" t="s">
        <v>266</v>
      </c>
    </row>
    <row r="138" spans="1:11" ht="43.2" x14ac:dyDescent="0.3">
      <c r="A138" s="34">
        <v>137</v>
      </c>
      <c r="B138" s="35">
        <v>87</v>
      </c>
      <c r="C138" s="35">
        <v>3</v>
      </c>
      <c r="D138" s="34">
        <v>9</v>
      </c>
      <c r="E138" s="34">
        <v>11</v>
      </c>
      <c r="F138" s="24" t="s">
        <v>257</v>
      </c>
      <c r="G138" s="39" t="s">
        <v>1933</v>
      </c>
      <c r="H138" s="24" t="s">
        <v>15</v>
      </c>
      <c r="I138" s="24" t="s">
        <v>267</v>
      </c>
      <c r="J138" s="23" t="s">
        <v>268</v>
      </c>
      <c r="K138" s="23" t="s">
        <v>269</v>
      </c>
    </row>
    <row r="139" spans="1:11" ht="86.4" x14ac:dyDescent="0.3">
      <c r="A139" s="34">
        <v>138</v>
      </c>
      <c r="B139" s="35">
        <v>88</v>
      </c>
      <c r="C139" s="35">
        <v>3</v>
      </c>
      <c r="D139" s="34">
        <v>9</v>
      </c>
      <c r="E139" s="34">
        <v>11</v>
      </c>
      <c r="F139" s="23" t="s">
        <v>257</v>
      </c>
      <c r="G139" s="43" t="s">
        <v>1934</v>
      </c>
      <c r="H139" s="24" t="s">
        <v>10</v>
      </c>
      <c r="I139" s="24" t="s">
        <v>270</v>
      </c>
      <c r="J139" s="23" t="s">
        <v>271</v>
      </c>
      <c r="K139" s="123" t="s">
        <v>272</v>
      </c>
    </row>
    <row r="140" spans="1:11" ht="158.4" x14ac:dyDescent="0.3">
      <c r="A140" s="34">
        <v>139</v>
      </c>
      <c r="B140" s="35">
        <v>89</v>
      </c>
      <c r="C140" s="35">
        <v>3</v>
      </c>
      <c r="D140" s="34">
        <v>9</v>
      </c>
      <c r="E140" s="34">
        <v>11</v>
      </c>
      <c r="F140" s="23" t="s">
        <v>257</v>
      </c>
      <c r="G140" s="41" t="s">
        <v>1935</v>
      </c>
      <c r="H140" s="24" t="s">
        <v>33</v>
      </c>
      <c r="I140" s="24" t="s">
        <v>273</v>
      </c>
      <c r="J140" s="23" t="s">
        <v>274</v>
      </c>
      <c r="K140" s="23" t="s">
        <v>275</v>
      </c>
    </row>
    <row r="141" spans="1:11" ht="72" x14ac:dyDescent="0.3">
      <c r="A141" s="34">
        <v>140</v>
      </c>
      <c r="B141" s="35">
        <v>90</v>
      </c>
      <c r="C141" s="35">
        <v>3</v>
      </c>
      <c r="D141" s="34">
        <v>9</v>
      </c>
      <c r="E141" s="34">
        <v>11</v>
      </c>
      <c r="F141" s="23" t="s">
        <v>257</v>
      </c>
      <c r="G141" s="42" t="s">
        <v>1936</v>
      </c>
      <c r="H141" s="24" t="s">
        <v>10</v>
      </c>
      <c r="I141" s="24" t="s">
        <v>276</v>
      </c>
      <c r="J141" s="23" t="s">
        <v>277</v>
      </c>
      <c r="K141" s="23" t="s">
        <v>278</v>
      </c>
    </row>
    <row r="142" spans="1:11" ht="43.2" x14ac:dyDescent="0.3">
      <c r="A142" s="34">
        <v>141</v>
      </c>
      <c r="B142" s="35">
        <v>91</v>
      </c>
      <c r="C142" s="35">
        <v>3</v>
      </c>
      <c r="D142" s="34">
        <v>9</v>
      </c>
      <c r="E142" s="34">
        <v>11</v>
      </c>
      <c r="F142" s="23" t="s">
        <v>257</v>
      </c>
      <c r="G142" s="44" t="s">
        <v>1937</v>
      </c>
      <c r="H142" s="24" t="s">
        <v>10</v>
      </c>
      <c r="I142" s="24" t="s">
        <v>279</v>
      </c>
      <c r="J142" s="23" t="s">
        <v>280</v>
      </c>
      <c r="K142" s="23" t="s">
        <v>281</v>
      </c>
    </row>
    <row r="143" spans="1:11" x14ac:dyDescent="0.3">
      <c r="A143" s="34">
        <v>142</v>
      </c>
      <c r="B143" s="35"/>
      <c r="C143" s="35"/>
      <c r="D143" s="34"/>
      <c r="E143" s="34"/>
      <c r="F143" s="23" t="s">
        <v>257</v>
      </c>
      <c r="G143" s="51" t="s">
        <v>1854</v>
      </c>
      <c r="H143" s="24"/>
      <c r="I143" s="24"/>
      <c r="J143" s="23"/>
      <c r="K143" s="23" t="s">
        <v>1948</v>
      </c>
    </row>
    <row r="144" spans="1:11" ht="86.4" x14ac:dyDescent="0.3">
      <c r="A144" s="34">
        <v>143</v>
      </c>
      <c r="B144" s="35"/>
      <c r="C144" s="35"/>
      <c r="D144" s="34"/>
      <c r="E144" s="34"/>
      <c r="F144" s="23" t="s">
        <v>257</v>
      </c>
      <c r="G144" s="51" t="s">
        <v>2149</v>
      </c>
      <c r="H144" s="24"/>
      <c r="I144" s="24"/>
      <c r="J144" s="23"/>
      <c r="K144" s="23" t="s">
        <v>1988</v>
      </c>
    </row>
    <row r="145" spans="1:11" ht="28.8" x14ac:dyDescent="0.3">
      <c r="A145" s="34">
        <v>144</v>
      </c>
      <c r="B145" s="35"/>
      <c r="C145" s="35"/>
      <c r="D145" s="34"/>
      <c r="E145" s="34"/>
      <c r="F145" s="23" t="s">
        <v>257</v>
      </c>
      <c r="G145" s="51" t="s">
        <v>2150</v>
      </c>
      <c r="H145" s="24"/>
      <c r="I145" s="24"/>
      <c r="J145" s="23"/>
      <c r="K145" s="23" t="s">
        <v>2039</v>
      </c>
    </row>
    <row r="146" spans="1:11" ht="57.6" x14ac:dyDescent="0.3">
      <c r="A146" s="34">
        <v>145</v>
      </c>
      <c r="B146" s="35"/>
      <c r="C146" s="35"/>
      <c r="D146" s="34"/>
      <c r="E146" s="34"/>
      <c r="F146" s="23" t="s">
        <v>257</v>
      </c>
      <c r="G146" s="51" t="s">
        <v>1857</v>
      </c>
      <c r="H146" s="24"/>
      <c r="I146" s="24"/>
      <c r="J146" s="23"/>
      <c r="K146" s="23" t="s">
        <v>2074</v>
      </c>
    </row>
    <row r="147" spans="1:11" ht="86.4" x14ac:dyDescent="0.3">
      <c r="A147" s="34">
        <v>146</v>
      </c>
      <c r="B147" s="35"/>
      <c r="C147" s="35"/>
      <c r="D147" s="34"/>
      <c r="E147" s="34"/>
      <c r="F147" s="23" t="s">
        <v>257</v>
      </c>
      <c r="G147" s="51" t="s">
        <v>2151</v>
      </c>
      <c r="H147" s="24"/>
      <c r="I147" s="24"/>
      <c r="J147" s="23"/>
      <c r="K147" s="23" t="s">
        <v>2129</v>
      </c>
    </row>
    <row r="148" spans="1:11" ht="31.2" x14ac:dyDescent="0.3">
      <c r="A148" s="34">
        <v>147</v>
      </c>
      <c r="B148" s="35">
        <v>92</v>
      </c>
      <c r="C148" s="35">
        <v>3</v>
      </c>
      <c r="D148" s="34">
        <v>10</v>
      </c>
      <c r="E148" s="34">
        <v>12</v>
      </c>
      <c r="F148" s="24" t="s">
        <v>282</v>
      </c>
      <c r="G148" s="46" t="s">
        <v>14</v>
      </c>
      <c r="H148" s="24" t="s">
        <v>15</v>
      </c>
      <c r="I148" s="24" t="s">
        <v>283</v>
      </c>
      <c r="J148" s="26" t="s">
        <v>284</v>
      </c>
      <c r="K148" s="26" t="s">
        <v>2153</v>
      </c>
    </row>
    <row r="149" spans="1:11" ht="72" x14ac:dyDescent="0.3">
      <c r="A149" s="34">
        <v>148</v>
      </c>
      <c r="B149" s="35">
        <v>93</v>
      </c>
      <c r="C149" s="35">
        <v>3</v>
      </c>
      <c r="D149" s="34">
        <v>10</v>
      </c>
      <c r="E149" s="34">
        <v>12</v>
      </c>
      <c r="F149" s="24" t="s">
        <v>282</v>
      </c>
      <c r="G149" s="47" t="s">
        <v>19</v>
      </c>
      <c r="H149" s="24" t="s">
        <v>15</v>
      </c>
      <c r="I149" s="24" t="s">
        <v>285</v>
      </c>
      <c r="J149" s="23" t="s">
        <v>286</v>
      </c>
      <c r="K149" s="23" t="s">
        <v>287</v>
      </c>
    </row>
    <row r="150" spans="1:11" ht="100.8" x14ac:dyDescent="0.3">
      <c r="A150" s="34">
        <v>149</v>
      </c>
      <c r="B150" s="35">
        <v>94</v>
      </c>
      <c r="C150" s="35">
        <v>3</v>
      </c>
      <c r="D150" s="34">
        <v>10</v>
      </c>
      <c r="E150" s="34">
        <v>12</v>
      </c>
      <c r="F150" s="24" t="s">
        <v>282</v>
      </c>
      <c r="G150" s="50" t="s">
        <v>23</v>
      </c>
      <c r="H150" s="24" t="s">
        <v>15</v>
      </c>
      <c r="I150" s="24" t="s">
        <v>288</v>
      </c>
      <c r="J150" s="23" t="s">
        <v>289</v>
      </c>
      <c r="K150" s="23" t="s">
        <v>290</v>
      </c>
    </row>
    <row r="151" spans="1:11" ht="57.6" x14ac:dyDescent="0.3">
      <c r="A151" s="34">
        <v>150</v>
      </c>
      <c r="B151" s="35">
        <v>95</v>
      </c>
      <c r="C151" s="35">
        <v>3</v>
      </c>
      <c r="D151" s="34">
        <v>10</v>
      </c>
      <c r="E151" s="34">
        <v>12</v>
      </c>
      <c r="F151" s="24" t="s">
        <v>282</v>
      </c>
      <c r="G151" s="39" t="s">
        <v>1933</v>
      </c>
      <c r="H151" s="24" t="s">
        <v>15</v>
      </c>
      <c r="I151" s="24" t="s">
        <v>291</v>
      </c>
      <c r="J151" s="23" t="s">
        <v>292</v>
      </c>
      <c r="K151" s="23" t="s">
        <v>293</v>
      </c>
    </row>
    <row r="152" spans="1:11" ht="72" x14ac:dyDescent="0.3">
      <c r="A152" s="34">
        <v>151</v>
      </c>
      <c r="B152" s="35">
        <v>96</v>
      </c>
      <c r="C152" s="35">
        <v>3</v>
      </c>
      <c r="D152" s="34">
        <v>10</v>
      </c>
      <c r="E152" s="34">
        <v>12</v>
      </c>
      <c r="F152" s="24" t="s">
        <v>282</v>
      </c>
      <c r="G152" s="43" t="s">
        <v>1934</v>
      </c>
      <c r="H152" s="24" t="s">
        <v>15</v>
      </c>
      <c r="I152" s="24" t="s">
        <v>294</v>
      </c>
      <c r="J152" s="23" t="s">
        <v>295</v>
      </c>
      <c r="K152" s="123" t="s">
        <v>296</v>
      </c>
    </row>
    <row r="153" spans="1:11" ht="216" x14ac:dyDescent="0.3">
      <c r="A153" s="34">
        <v>152</v>
      </c>
      <c r="B153" s="35">
        <v>97</v>
      </c>
      <c r="C153" s="35">
        <v>3</v>
      </c>
      <c r="D153" s="34">
        <v>10</v>
      </c>
      <c r="E153" s="34">
        <v>12</v>
      </c>
      <c r="F153" s="23" t="s">
        <v>282</v>
      </c>
      <c r="G153" s="41" t="s">
        <v>1935</v>
      </c>
      <c r="H153" s="24" t="s">
        <v>33</v>
      </c>
      <c r="I153" s="24" t="s">
        <v>297</v>
      </c>
      <c r="J153" s="23" t="s">
        <v>298</v>
      </c>
      <c r="K153" s="23" t="s">
        <v>2275</v>
      </c>
    </row>
    <row r="154" spans="1:11" ht="100.8" x14ac:dyDescent="0.3">
      <c r="A154" s="34">
        <v>153</v>
      </c>
      <c r="B154" s="35">
        <v>98</v>
      </c>
      <c r="C154" s="35">
        <v>3</v>
      </c>
      <c r="D154" s="34">
        <v>10</v>
      </c>
      <c r="E154" s="34">
        <v>12</v>
      </c>
      <c r="F154" s="23" t="s">
        <v>282</v>
      </c>
      <c r="G154" s="42" t="s">
        <v>1936</v>
      </c>
      <c r="H154" s="24" t="s">
        <v>10</v>
      </c>
      <c r="I154" s="24" t="s">
        <v>299</v>
      </c>
      <c r="J154" s="23" t="s">
        <v>300</v>
      </c>
      <c r="K154" s="23" t="s">
        <v>301</v>
      </c>
    </row>
    <row r="155" spans="1:11" ht="57.6" x14ac:dyDescent="0.3">
      <c r="A155" s="34">
        <v>154</v>
      </c>
      <c r="B155" s="35">
        <v>99</v>
      </c>
      <c r="C155" s="35">
        <v>3</v>
      </c>
      <c r="D155" s="34">
        <v>10</v>
      </c>
      <c r="E155" s="34">
        <v>12</v>
      </c>
      <c r="F155" s="23" t="s">
        <v>282</v>
      </c>
      <c r="G155" s="44" t="s">
        <v>1937</v>
      </c>
      <c r="H155" s="24" t="s">
        <v>10</v>
      </c>
      <c r="I155" s="24" t="s">
        <v>302</v>
      </c>
      <c r="J155" s="23" t="s">
        <v>303</v>
      </c>
      <c r="K155" s="23" t="s">
        <v>304</v>
      </c>
    </row>
    <row r="156" spans="1:11" x14ac:dyDescent="0.3">
      <c r="A156" s="34">
        <v>155</v>
      </c>
      <c r="B156" s="35"/>
      <c r="C156" s="35"/>
      <c r="D156" s="34"/>
      <c r="E156" s="34"/>
      <c r="F156" s="23" t="s">
        <v>282</v>
      </c>
      <c r="G156" s="51" t="s">
        <v>1854</v>
      </c>
      <c r="H156" s="24"/>
      <c r="I156" s="24"/>
      <c r="J156" s="23"/>
      <c r="K156" s="23" t="s">
        <v>1949</v>
      </c>
    </row>
    <row r="157" spans="1:11" ht="129.6" x14ac:dyDescent="0.3">
      <c r="A157" s="34">
        <v>156</v>
      </c>
      <c r="B157" s="35"/>
      <c r="C157" s="35"/>
      <c r="D157" s="34"/>
      <c r="E157" s="34"/>
      <c r="F157" s="23" t="s">
        <v>282</v>
      </c>
      <c r="G157" s="51" t="s">
        <v>2149</v>
      </c>
      <c r="H157" s="24"/>
      <c r="I157" s="24"/>
      <c r="J157" s="23"/>
      <c r="K157" s="23" t="s">
        <v>1989</v>
      </c>
    </row>
    <row r="158" spans="1:11" x14ac:dyDescent="0.3">
      <c r="A158" s="34">
        <v>157</v>
      </c>
      <c r="B158" s="35"/>
      <c r="C158" s="35"/>
      <c r="D158" s="34"/>
      <c r="E158" s="34"/>
      <c r="F158" s="23" t="s">
        <v>282</v>
      </c>
      <c r="G158" s="51" t="s">
        <v>2150</v>
      </c>
      <c r="H158" s="24"/>
      <c r="I158" s="24"/>
      <c r="J158" s="23"/>
      <c r="K158" s="24" t="s">
        <v>1869</v>
      </c>
    </row>
    <row r="159" spans="1:11" ht="158.4" x14ac:dyDescent="0.3">
      <c r="A159" s="34">
        <v>158</v>
      </c>
      <c r="B159" s="35"/>
      <c r="C159" s="35"/>
      <c r="D159" s="34"/>
      <c r="E159" s="34"/>
      <c r="F159" s="23" t="s">
        <v>282</v>
      </c>
      <c r="G159" s="51" t="s">
        <v>1857</v>
      </c>
      <c r="H159" s="24"/>
      <c r="I159" s="24"/>
      <c r="J159" s="23"/>
      <c r="K159" s="23" t="s">
        <v>2075</v>
      </c>
    </row>
    <row r="160" spans="1:11" ht="57.6" x14ac:dyDescent="0.3">
      <c r="A160" s="34">
        <v>159</v>
      </c>
      <c r="B160" s="35"/>
      <c r="C160" s="35"/>
      <c r="D160" s="34"/>
      <c r="E160" s="34"/>
      <c r="F160" s="23" t="s">
        <v>282</v>
      </c>
      <c r="G160" s="51" t="s">
        <v>2151</v>
      </c>
      <c r="H160" s="24"/>
      <c r="I160" s="24"/>
      <c r="J160" s="23"/>
      <c r="K160" s="23" t="s">
        <v>2128</v>
      </c>
    </row>
    <row r="161" spans="1:11" ht="18" x14ac:dyDescent="0.3">
      <c r="A161" s="34">
        <v>160</v>
      </c>
      <c r="B161" s="35">
        <v>100</v>
      </c>
      <c r="C161" s="35">
        <v>4</v>
      </c>
      <c r="D161" s="34">
        <v>11</v>
      </c>
      <c r="E161" s="34">
        <v>13</v>
      </c>
      <c r="F161" s="24" t="s">
        <v>305</v>
      </c>
      <c r="G161" s="45" t="s">
        <v>9</v>
      </c>
      <c r="H161" s="24" t="s">
        <v>15</v>
      </c>
      <c r="I161" s="24" t="s">
        <v>306</v>
      </c>
      <c r="J161" s="25" t="s">
        <v>307</v>
      </c>
      <c r="K161" s="25" t="s">
        <v>2164</v>
      </c>
    </row>
    <row r="162" spans="1:11" x14ac:dyDescent="0.3">
      <c r="A162" s="34">
        <v>161</v>
      </c>
      <c r="B162" s="35">
        <v>101</v>
      </c>
      <c r="C162" s="35">
        <v>4</v>
      </c>
      <c r="D162" s="34">
        <v>11</v>
      </c>
      <c r="E162" s="34">
        <v>13</v>
      </c>
      <c r="F162" s="24" t="s">
        <v>308</v>
      </c>
      <c r="G162" s="46" t="s">
        <v>14</v>
      </c>
      <c r="H162" s="24" t="s">
        <v>15</v>
      </c>
      <c r="I162" s="24" t="s">
        <v>309</v>
      </c>
      <c r="J162" s="26" t="s">
        <v>310</v>
      </c>
      <c r="K162" s="26" t="s">
        <v>311</v>
      </c>
    </row>
    <row r="163" spans="1:11" ht="28.8" x14ac:dyDescent="0.3">
      <c r="A163" s="34">
        <v>162</v>
      </c>
      <c r="B163" s="35">
        <v>102</v>
      </c>
      <c r="C163" s="35">
        <v>4</v>
      </c>
      <c r="D163" s="34">
        <v>11</v>
      </c>
      <c r="E163" s="34">
        <v>13</v>
      </c>
      <c r="F163" s="24" t="s">
        <v>308</v>
      </c>
      <c r="G163" s="47" t="s">
        <v>19</v>
      </c>
      <c r="H163" s="24" t="s">
        <v>15</v>
      </c>
      <c r="I163" s="24" t="s">
        <v>312</v>
      </c>
      <c r="J163" s="23" t="s">
        <v>313</v>
      </c>
      <c r="K163" s="23" t="s">
        <v>314</v>
      </c>
    </row>
    <row r="164" spans="1:11" ht="129.6" x14ac:dyDescent="0.3">
      <c r="A164" s="34">
        <v>163</v>
      </c>
      <c r="B164" s="35">
        <v>103</v>
      </c>
      <c r="C164" s="35">
        <v>4</v>
      </c>
      <c r="D164" s="34">
        <v>11</v>
      </c>
      <c r="E164" s="34">
        <v>13</v>
      </c>
      <c r="F164" s="23" t="s">
        <v>308</v>
      </c>
      <c r="G164" s="50" t="s">
        <v>23</v>
      </c>
      <c r="H164" s="24" t="s">
        <v>10</v>
      </c>
      <c r="I164" s="24" t="s">
        <v>315</v>
      </c>
      <c r="J164" s="23" t="s">
        <v>316</v>
      </c>
      <c r="K164" s="23" t="s">
        <v>317</v>
      </c>
    </row>
    <row r="165" spans="1:11" ht="28.8" x14ac:dyDescent="0.3">
      <c r="A165" s="34">
        <v>164</v>
      </c>
      <c r="B165" s="35">
        <v>104</v>
      </c>
      <c r="C165" s="35">
        <v>4</v>
      </c>
      <c r="D165" s="34">
        <v>11</v>
      </c>
      <c r="E165" s="34">
        <v>13</v>
      </c>
      <c r="F165" s="23" t="s">
        <v>308</v>
      </c>
      <c r="G165" s="39" t="s">
        <v>1933</v>
      </c>
      <c r="H165" s="24" t="s">
        <v>10</v>
      </c>
      <c r="I165" s="24" t="s">
        <v>318</v>
      </c>
      <c r="J165" s="23" t="s">
        <v>319</v>
      </c>
      <c r="K165" s="23" t="s">
        <v>320</v>
      </c>
    </row>
    <row r="166" spans="1:11" ht="86.4" x14ac:dyDescent="0.3">
      <c r="A166" s="34">
        <v>165</v>
      </c>
      <c r="B166" s="35">
        <v>105</v>
      </c>
      <c r="C166" s="35">
        <v>4</v>
      </c>
      <c r="D166" s="34">
        <v>11</v>
      </c>
      <c r="E166" s="34">
        <v>13</v>
      </c>
      <c r="F166" s="23" t="s">
        <v>308</v>
      </c>
      <c r="G166" s="43" t="s">
        <v>1934</v>
      </c>
      <c r="H166" s="24" t="s">
        <v>10</v>
      </c>
      <c r="I166" s="24" t="s">
        <v>321</v>
      </c>
      <c r="J166" s="23" t="s">
        <v>322</v>
      </c>
      <c r="K166" s="123" t="s">
        <v>323</v>
      </c>
    </row>
    <row r="167" spans="1:11" ht="158.4" x14ac:dyDescent="0.3">
      <c r="A167" s="34">
        <v>166</v>
      </c>
      <c r="B167" s="35">
        <v>106</v>
      </c>
      <c r="C167" s="35">
        <v>4</v>
      </c>
      <c r="D167" s="34">
        <v>11</v>
      </c>
      <c r="E167" s="34">
        <v>13</v>
      </c>
      <c r="F167" s="23" t="s">
        <v>308</v>
      </c>
      <c r="G167" s="41" t="s">
        <v>1935</v>
      </c>
      <c r="H167" s="24" t="s">
        <v>10</v>
      </c>
      <c r="I167" s="24" t="s">
        <v>324</v>
      </c>
      <c r="J167" s="23" t="s">
        <v>325</v>
      </c>
      <c r="K167" s="23" t="s">
        <v>326</v>
      </c>
    </row>
    <row r="168" spans="1:11" ht="43.2" x14ac:dyDescent="0.3">
      <c r="A168" s="34">
        <v>167</v>
      </c>
      <c r="B168" s="35">
        <v>107</v>
      </c>
      <c r="C168" s="35">
        <v>4</v>
      </c>
      <c r="D168" s="34">
        <v>11</v>
      </c>
      <c r="E168" s="34">
        <v>13</v>
      </c>
      <c r="F168" s="24" t="s">
        <v>308</v>
      </c>
      <c r="G168" s="42" t="s">
        <v>1936</v>
      </c>
      <c r="H168" s="24" t="s">
        <v>10</v>
      </c>
      <c r="I168" s="24" t="s">
        <v>327</v>
      </c>
      <c r="J168" s="23" t="s">
        <v>328</v>
      </c>
      <c r="K168" s="23" t="s">
        <v>329</v>
      </c>
    </row>
    <row r="169" spans="1:11" ht="86.4" x14ac:dyDescent="0.3">
      <c r="A169" s="34">
        <v>168</v>
      </c>
      <c r="B169" s="35">
        <v>108</v>
      </c>
      <c r="C169" s="35">
        <v>4</v>
      </c>
      <c r="D169" s="34">
        <v>11</v>
      </c>
      <c r="E169" s="34">
        <v>13</v>
      </c>
      <c r="F169" s="24" t="s">
        <v>308</v>
      </c>
      <c r="G169" s="44" t="s">
        <v>1937</v>
      </c>
      <c r="H169" s="24" t="s">
        <v>10</v>
      </c>
      <c r="I169" s="24" t="s">
        <v>330</v>
      </c>
      <c r="J169" s="23" t="s">
        <v>331</v>
      </c>
      <c r="K169" s="23" t="s">
        <v>332</v>
      </c>
    </row>
    <row r="170" spans="1:11" x14ac:dyDescent="0.3">
      <c r="A170" s="34">
        <v>169</v>
      </c>
      <c r="B170" s="35"/>
      <c r="C170" s="35"/>
      <c r="D170" s="34"/>
      <c r="E170" s="34"/>
      <c r="F170" s="24" t="s">
        <v>308</v>
      </c>
      <c r="G170" s="51" t="s">
        <v>1854</v>
      </c>
      <c r="H170" s="24"/>
      <c r="I170" s="24"/>
      <c r="J170" s="23"/>
      <c r="K170" s="23" t="s">
        <v>1950</v>
      </c>
    </row>
    <row r="171" spans="1:11" ht="43.2" x14ac:dyDescent="0.3">
      <c r="A171" s="34">
        <v>170</v>
      </c>
      <c r="B171" s="35"/>
      <c r="C171" s="35"/>
      <c r="D171" s="34"/>
      <c r="E171" s="34"/>
      <c r="F171" s="24" t="s">
        <v>308</v>
      </c>
      <c r="G171" s="51" t="s">
        <v>2149</v>
      </c>
      <c r="H171" s="24"/>
      <c r="I171" s="24"/>
      <c r="J171" s="23"/>
      <c r="K171" s="23" t="s">
        <v>1990</v>
      </c>
    </row>
    <row r="172" spans="1:11" x14ac:dyDescent="0.3">
      <c r="A172" s="34">
        <v>171</v>
      </c>
      <c r="B172" s="35"/>
      <c r="C172" s="35"/>
      <c r="D172" s="34"/>
      <c r="E172" s="34"/>
      <c r="F172" s="24" t="s">
        <v>308</v>
      </c>
      <c r="G172" s="51" t="s">
        <v>2150</v>
      </c>
      <c r="H172" s="24"/>
      <c r="I172" s="24"/>
      <c r="J172" s="23"/>
      <c r="K172" s="24" t="s">
        <v>1870</v>
      </c>
    </row>
    <row r="173" spans="1:11" ht="72" x14ac:dyDescent="0.3">
      <c r="A173" s="34">
        <v>172</v>
      </c>
      <c r="B173" s="35"/>
      <c r="C173" s="35"/>
      <c r="D173" s="34"/>
      <c r="E173" s="34"/>
      <c r="F173" s="24" t="s">
        <v>308</v>
      </c>
      <c r="G173" s="51" t="s">
        <v>1857</v>
      </c>
      <c r="H173" s="24"/>
      <c r="I173" s="24"/>
      <c r="J173" s="23"/>
      <c r="K173" s="23" t="s">
        <v>2076</v>
      </c>
    </row>
    <row r="174" spans="1:11" x14ac:dyDescent="0.3">
      <c r="A174" s="34">
        <v>173</v>
      </c>
      <c r="B174" s="35"/>
      <c r="C174" s="35"/>
      <c r="D174" s="34"/>
      <c r="E174" s="34"/>
      <c r="F174" s="24" t="s">
        <v>308</v>
      </c>
      <c r="G174" s="51" t="s">
        <v>2151</v>
      </c>
      <c r="H174" s="24"/>
      <c r="I174" s="24"/>
      <c r="J174" s="23"/>
      <c r="K174" s="24"/>
    </row>
    <row r="175" spans="1:11" x14ac:dyDescent="0.3">
      <c r="A175" s="34">
        <v>174</v>
      </c>
      <c r="B175" s="35">
        <v>149</v>
      </c>
      <c r="C175" s="35">
        <v>4</v>
      </c>
      <c r="D175" s="34"/>
      <c r="E175" s="34">
        <v>14</v>
      </c>
      <c r="F175" s="23" t="s">
        <v>333</v>
      </c>
      <c r="G175" s="46" t="s">
        <v>14</v>
      </c>
      <c r="H175" s="24" t="s">
        <v>142</v>
      </c>
      <c r="I175" s="24" t="s">
        <v>334</v>
      </c>
      <c r="J175" s="26"/>
      <c r="K175" s="26" t="s">
        <v>335</v>
      </c>
    </row>
    <row r="176" spans="1:11" ht="72" x14ac:dyDescent="0.3">
      <c r="A176" s="34">
        <v>175</v>
      </c>
      <c r="B176" s="35">
        <v>150</v>
      </c>
      <c r="C176" s="35">
        <v>4</v>
      </c>
      <c r="D176" s="23"/>
      <c r="E176" s="34">
        <v>14</v>
      </c>
      <c r="F176" s="23" t="s">
        <v>333</v>
      </c>
      <c r="G176" s="47" t="s">
        <v>19</v>
      </c>
      <c r="H176" s="24" t="s">
        <v>142</v>
      </c>
      <c r="I176" s="24" t="s">
        <v>336</v>
      </c>
      <c r="J176" s="23"/>
      <c r="K176" s="23" t="s">
        <v>337</v>
      </c>
    </row>
    <row r="177" spans="1:11" ht="86.4" x14ac:dyDescent="0.3">
      <c r="A177" s="34">
        <v>176</v>
      </c>
      <c r="B177" s="35">
        <v>151</v>
      </c>
      <c r="C177" s="35">
        <v>4</v>
      </c>
      <c r="D177" s="23"/>
      <c r="E177" s="34">
        <v>14</v>
      </c>
      <c r="F177" s="23" t="s">
        <v>333</v>
      </c>
      <c r="G177" s="50" t="s">
        <v>23</v>
      </c>
      <c r="H177" s="24" t="s">
        <v>142</v>
      </c>
      <c r="I177" s="24" t="s">
        <v>338</v>
      </c>
      <c r="J177" s="23"/>
      <c r="K177" s="23" t="s">
        <v>339</v>
      </c>
    </row>
    <row r="178" spans="1:11" ht="28.8" x14ac:dyDescent="0.3">
      <c r="A178" s="34">
        <v>177</v>
      </c>
      <c r="B178" s="35">
        <v>152</v>
      </c>
      <c r="C178" s="35">
        <v>4</v>
      </c>
      <c r="D178" s="23"/>
      <c r="E178" s="34">
        <v>14</v>
      </c>
      <c r="F178" s="23" t="s">
        <v>333</v>
      </c>
      <c r="G178" s="39" t="s">
        <v>1933</v>
      </c>
      <c r="H178" s="24" t="s">
        <v>142</v>
      </c>
      <c r="I178" s="24" t="s">
        <v>340</v>
      </c>
      <c r="J178" s="23"/>
      <c r="K178" s="23" t="s">
        <v>341</v>
      </c>
    </row>
    <row r="179" spans="1:11" ht="43.2" x14ac:dyDescent="0.3">
      <c r="A179" s="34">
        <v>178</v>
      </c>
      <c r="B179" s="35">
        <v>153</v>
      </c>
      <c r="C179" s="35">
        <v>4</v>
      </c>
      <c r="D179" s="23"/>
      <c r="E179" s="34">
        <v>14</v>
      </c>
      <c r="F179" s="23" t="s">
        <v>333</v>
      </c>
      <c r="G179" s="43" t="s">
        <v>1934</v>
      </c>
      <c r="H179" s="24" t="s">
        <v>142</v>
      </c>
      <c r="I179" s="24" t="s">
        <v>342</v>
      </c>
      <c r="J179" s="23"/>
      <c r="K179" s="23" t="s">
        <v>343</v>
      </c>
    </row>
    <row r="180" spans="1:11" ht="158.4" x14ac:dyDescent="0.3">
      <c r="A180" s="34">
        <v>179</v>
      </c>
      <c r="B180" s="35">
        <v>154</v>
      </c>
      <c r="C180" s="35">
        <v>4</v>
      </c>
      <c r="D180" s="23"/>
      <c r="E180" s="34">
        <v>14</v>
      </c>
      <c r="F180" s="23" t="s">
        <v>333</v>
      </c>
      <c r="G180" s="41" t="s">
        <v>1935</v>
      </c>
      <c r="H180" s="24" t="s">
        <v>142</v>
      </c>
      <c r="I180" s="24" t="s">
        <v>344</v>
      </c>
      <c r="J180" s="23"/>
      <c r="K180" s="23" t="s">
        <v>345</v>
      </c>
    </row>
    <row r="181" spans="1:11" ht="115.2" x14ac:dyDescent="0.3">
      <c r="A181" s="34">
        <v>180</v>
      </c>
      <c r="B181" s="35">
        <v>155</v>
      </c>
      <c r="C181" s="35">
        <v>4</v>
      </c>
      <c r="D181" s="23"/>
      <c r="E181" s="34">
        <v>14</v>
      </c>
      <c r="F181" s="23" t="s">
        <v>333</v>
      </c>
      <c r="G181" s="42" t="s">
        <v>1936</v>
      </c>
      <c r="H181" s="24" t="s">
        <v>142</v>
      </c>
      <c r="I181" s="24" t="s">
        <v>346</v>
      </c>
      <c r="J181" s="23"/>
      <c r="K181" s="23" t="s">
        <v>347</v>
      </c>
    </row>
    <row r="182" spans="1:11" ht="129.6" x14ac:dyDescent="0.3">
      <c r="A182" s="34">
        <v>181</v>
      </c>
      <c r="B182" s="35">
        <v>156</v>
      </c>
      <c r="C182" s="35">
        <v>4</v>
      </c>
      <c r="D182" s="23"/>
      <c r="E182" s="34">
        <v>14</v>
      </c>
      <c r="F182" s="23" t="s">
        <v>333</v>
      </c>
      <c r="G182" s="44" t="s">
        <v>1937</v>
      </c>
      <c r="H182" s="24" t="s">
        <v>142</v>
      </c>
      <c r="I182" s="24" t="s">
        <v>348</v>
      </c>
      <c r="J182" s="23"/>
      <c r="K182" s="23" t="s">
        <v>349</v>
      </c>
    </row>
    <row r="183" spans="1:11" x14ac:dyDescent="0.3">
      <c r="A183" s="34">
        <v>182</v>
      </c>
      <c r="B183" s="35"/>
      <c r="C183" s="35"/>
      <c r="D183" s="34"/>
      <c r="E183" s="34"/>
      <c r="F183" s="23" t="s">
        <v>333</v>
      </c>
      <c r="G183" s="51" t="s">
        <v>1854</v>
      </c>
      <c r="H183" s="24"/>
      <c r="I183" s="24"/>
      <c r="J183" s="23"/>
      <c r="K183" s="23"/>
    </row>
    <row r="184" spans="1:11" x14ac:dyDescent="0.3">
      <c r="A184" s="34">
        <v>183</v>
      </c>
      <c r="B184" s="35"/>
      <c r="C184" s="35"/>
      <c r="D184" s="34"/>
      <c r="E184" s="34"/>
      <c r="F184" s="23" t="s">
        <v>333</v>
      </c>
      <c r="G184" s="51" t="s">
        <v>2149</v>
      </c>
      <c r="H184" s="24"/>
      <c r="I184" s="24"/>
      <c r="J184" s="23"/>
      <c r="K184" s="23"/>
    </row>
    <row r="185" spans="1:11" x14ac:dyDescent="0.3">
      <c r="A185" s="34">
        <v>184</v>
      </c>
      <c r="B185" s="35"/>
      <c r="C185" s="35"/>
      <c r="D185" s="34"/>
      <c r="E185" s="34"/>
      <c r="F185" s="23" t="s">
        <v>333</v>
      </c>
      <c r="G185" s="51" t="s">
        <v>2150</v>
      </c>
      <c r="H185" s="24"/>
      <c r="I185" s="24"/>
      <c r="J185" s="23"/>
      <c r="K185" s="24" t="s">
        <v>1871</v>
      </c>
    </row>
    <row r="186" spans="1:11" x14ac:dyDescent="0.3">
      <c r="A186" s="34">
        <v>185</v>
      </c>
      <c r="B186" s="35"/>
      <c r="C186" s="35"/>
      <c r="D186" s="34"/>
      <c r="E186" s="34"/>
      <c r="F186" s="23" t="s">
        <v>333</v>
      </c>
      <c r="G186" s="51" t="s">
        <v>1857</v>
      </c>
      <c r="H186" s="24"/>
      <c r="I186" s="24"/>
      <c r="J186" s="23"/>
      <c r="K186" s="23"/>
    </row>
    <row r="187" spans="1:11" x14ac:dyDescent="0.3">
      <c r="A187" s="34">
        <v>186</v>
      </c>
      <c r="B187" s="35"/>
      <c r="C187" s="35"/>
      <c r="D187" s="34"/>
      <c r="E187" s="34"/>
      <c r="F187" s="23" t="s">
        <v>333</v>
      </c>
      <c r="G187" s="51" t="s">
        <v>2151</v>
      </c>
      <c r="H187" s="24"/>
      <c r="I187" s="24"/>
      <c r="J187" s="23"/>
      <c r="K187" s="23"/>
    </row>
    <row r="188" spans="1:11" x14ac:dyDescent="0.3">
      <c r="A188" s="34">
        <v>187</v>
      </c>
      <c r="B188" s="35">
        <v>109</v>
      </c>
      <c r="C188" s="35">
        <v>4</v>
      </c>
      <c r="D188" s="34">
        <v>12</v>
      </c>
      <c r="E188" s="34">
        <v>15</v>
      </c>
      <c r="F188" s="24" t="s">
        <v>350</v>
      </c>
      <c r="G188" s="46" t="s">
        <v>14</v>
      </c>
      <c r="H188" s="24" t="s">
        <v>15</v>
      </c>
      <c r="I188" s="24" t="s">
        <v>351</v>
      </c>
      <c r="J188" s="26" t="s">
        <v>352</v>
      </c>
      <c r="K188" s="26" t="s">
        <v>353</v>
      </c>
    </row>
    <row r="189" spans="1:11" ht="72" x14ac:dyDescent="0.3">
      <c r="A189" s="34">
        <v>188</v>
      </c>
      <c r="B189" s="35">
        <v>110</v>
      </c>
      <c r="C189" s="35">
        <v>4</v>
      </c>
      <c r="D189" s="34">
        <v>12</v>
      </c>
      <c r="E189" s="34">
        <v>15</v>
      </c>
      <c r="F189" s="24" t="s">
        <v>350</v>
      </c>
      <c r="G189" s="47" t="s">
        <v>19</v>
      </c>
      <c r="H189" s="24" t="s">
        <v>10</v>
      </c>
      <c r="I189" s="24" t="s">
        <v>354</v>
      </c>
      <c r="J189" s="23" t="s">
        <v>355</v>
      </c>
      <c r="K189" s="23" t="s">
        <v>356</v>
      </c>
    </row>
    <row r="190" spans="1:11" ht="72" x14ac:dyDescent="0.3">
      <c r="A190" s="34">
        <v>189</v>
      </c>
      <c r="B190" s="35">
        <v>111</v>
      </c>
      <c r="C190" s="35">
        <v>4</v>
      </c>
      <c r="D190" s="34">
        <v>12</v>
      </c>
      <c r="E190" s="34">
        <v>15</v>
      </c>
      <c r="F190" s="23" t="s">
        <v>350</v>
      </c>
      <c r="G190" s="50" t="s">
        <v>23</v>
      </c>
      <c r="H190" s="24" t="s">
        <v>10</v>
      </c>
      <c r="I190" s="24" t="s">
        <v>357</v>
      </c>
      <c r="J190" s="23" t="s">
        <v>358</v>
      </c>
      <c r="K190" s="23" t="s">
        <v>359</v>
      </c>
    </row>
    <row r="191" spans="1:11" ht="28.8" x14ac:dyDescent="0.3">
      <c r="A191" s="34">
        <v>190</v>
      </c>
      <c r="B191" s="35">
        <v>112</v>
      </c>
      <c r="C191" s="35">
        <v>4</v>
      </c>
      <c r="D191" s="34">
        <v>12</v>
      </c>
      <c r="E191" s="34">
        <v>15</v>
      </c>
      <c r="F191" s="23" t="s">
        <v>350</v>
      </c>
      <c r="G191" s="39" t="s">
        <v>1933</v>
      </c>
      <c r="H191" s="24" t="s">
        <v>10</v>
      </c>
      <c r="I191" s="24" t="s">
        <v>360</v>
      </c>
      <c r="J191" s="23" t="s">
        <v>361</v>
      </c>
      <c r="K191" s="23" t="s">
        <v>362</v>
      </c>
    </row>
    <row r="192" spans="1:11" ht="43.2" x14ac:dyDescent="0.3">
      <c r="A192" s="34">
        <v>191</v>
      </c>
      <c r="B192" s="35">
        <v>113</v>
      </c>
      <c r="C192" s="35">
        <v>4</v>
      </c>
      <c r="D192" s="34">
        <v>12</v>
      </c>
      <c r="E192" s="34">
        <v>15</v>
      </c>
      <c r="F192" s="24" t="s">
        <v>350</v>
      </c>
      <c r="G192" s="43" t="s">
        <v>1934</v>
      </c>
      <c r="H192" s="24" t="s">
        <v>15</v>
      </c>
      <c r="I192" s="24" t="s">
        <v>363</v>
      </c>
      <c r="J192" s="23" t="s">
        <v>364</v>
      </c>
      <c r="K192" s="23" t="s">
        <v>365</v>
      </c>
    </row>
    <row r="193" spans="1:11" ht="86.4" x14ac:dyDescent="0.3">
      <c r="A193" s="34">
        <v>192</v>
      </c>
      <c r="B193" s="35">
        <v>114</v>
      </c>
      <c r="C193" s="35">
        <v>4</v>
      </c>
      <c r="D193" s="34">
        <v>12</v>
      </c>
      <c r="E193" s="34">
        <v>15</v>
      </c>
      <c r="F193" s="24" t="s">
        <v>350</v>
      </c>
      <c r="G193" s="41" t="s">
        <v>1935</v>
      </c>
      <c r="H193" s="24" t="s">
        <v>15</v>
      </c>
      <c r="I193" s="24" t="s">
        <v>366</v>
      </c>
      <c r="J193" s="23" t="s">
        <v>367</v>
      </c>
      <c r="K193" s="23" t="s">
        <v>368</v>
      </c>
    </row>
    <row r="194" spans="1:11" ht="72" x14ac:dyDescent="0.3">
      <c r="A194" s="34">
        <v>193</v>
      </c>
      <c r="B194" s="35">
        <v>115</v>
      </c>
      <c r="C194" s="35">
        <v>4</v>
      </c>
      <c r="D194" s="34">
        <v>12</v>
      </c>
      <c r="E194" s="34">
        <v>15</v>
      </c>
      <c r="F194" s="23" t="s">
        <v>350</v>
      </c>
      <c r="G194" s="42" t="s">
        <v>1936</v>
      </c>
      <c r="H194" s="24" t="s">
        <v>10</v>
      </c>
      <c r="I194" s="24" t="s">
        <v>369</v>
      </c>
      <c r="J194" s="23" t="s">
        <v>370</v>
      </c>
      <c r="K194" s="23" t="s">
        <v>371</v>
      </c>
    </row>
    <row r="195" spans="1:11" ht="57.6" x14ac:dyDescent="0.3">
      <c r="A195" s="34">
        <v>194</v>
      </c>
      <c r="B195" s="35">
        <v>116</v>
      </c>
      <c r="C195" s="35">
        <v>4</v>
      </c>
      <c r="D195" s="34">
        <v>12</v>
      </c>
      <c r="E195" s="34">
        <v>15</v>
      </c>
      <c r="F195" s="24" t="s">
        <v>350</v>
      </c>
      <c r="G195" s="44" t="s">
        <v>1937</v>
      </c>
      <c r="H195" s="24" t="s">
        <v>10</v>
      </c>
      <c r="I195" s="24" t="s">
        <v>372</v>
      </c>
      <c r="J195" s="23" t="s">
        <v>373</v>
      </c>
      <c r="K195" s="23" t="s">
        <v>374</v>
      </c>
    </row>
    <row r="196" spans="1:11" x14ac:dyDescent="0.3">
      <c r="A196" s="34">
        <v>195</v>
      </c>
      <c r="B196" s="35"/>
      <c r="C196" s="35"/>
      <c r="D196" s="34"/>
      <c r="E196" s="34"/>
      <c r="F196" s="23" t="s">
        <v>350</v>
      </c>
      <c r="G196" s="51" t="s">
        <v>1854</v>
      </c>
      <c r="H196" s="24"/>
      <c r="I196" s="24"/>
      <c r="J196" s="23"/>
      <c r="K196" s="23" t="s">
        <v>1872</v>
      </c>
    </row>
    <row r="197" spans="1:11" ht="28.8" x14ac:dyDescent="0.3">
      <c r="A197" s="34">
        <v>196</v>
      </c>
      <c r="B197" s="35"/>
      <c r="C197" s="35"/>
      <c r="D197" s="34"/>
      <c r="E197" s="34"/>
      <c r="F197" s="24" t="s">
        <v>350</v>
      </c>
      <c r="G197" s="51" t="s">
        <v>2149</v>
      </c>
      <c r="H197" s="24"/>
      <c r="I197" s="24"/>
      <c r="J197" s="23"/>
      <c r="K197" s="23" t="s">
        <v>1991</v>
      </c>
    </row>
    <row r="198" spans="1:11" ht="28.8" x14ac:dyDescent="0.3">
      <c r="A198" s="34">
        <v>197</v>
      </c>
      <c r="B198" s="35"/>
      <c r="C198" s="35"/>
      <c r="D198" s="34"/>
      <c r="E198" s="34"/>
      <c r="F198" s="23" t="s">
        <v>350</v>
      </c>
      <c r="G198" s="51" t="s">
        <v>2150</v>
      </c>
      <c r="H198" s="24"/>
      <c r="I198" s="24"/>
      <c r="J198" s="23"/>
      <c r="K198" s="23" t="s">
        <v>2040</v>
      </c>
    </row>
    <row r="199" spans="1:11" ht="28.8" x14ac:dyDescent="0.3">
      <c r="A199" s="34">
        <v>198</v>
      </c>
      <c r="B199" s="35"/>
      <c r="C199" s="35"/>
      <c r="D199" s="34"/>
      <c r="E199" s="34"/>
      <c r="F199" s="24" t="s">
        <v>350</v>
      </c>
      <c r="G199" s="51" t="s">
        <v>1857</v>
      </c>
      <c r="H199" s="24"/>
      <c r="I199" s="24"/>
      <c r="J199" s="23"/>
      <c r="K199" s="23" t="s">
        <v>2077</v>
      </c>
    </row>
    <row r="200" spans="1:11" x14ac:dyDescent="0.3">
      <c r="A200" s="34">
        <v>199</v>
      </c>
      <c r="B200" s="35"/>
      <c r="C200" s="35"/>
      <c r="D200" s="34"/>
      <c r="E200" s="34"/>
      <c r="F200" s="23" t="s">
        <v>350</v>
      </c>
      <c r="G200" s="51" t="s">
        <v>2151</v>
      </c>
      <c r="H200" s="24"/>
      <c r="I200" s="24"/>
      <c r="J200" s="23"/>
      <c r="K200" s="24"/>
    </row>
    <row r="201" spans="1:11" x14ac:dyDescent="0.3">
      <c r="A201" s="34">
        <v>200</v>
      </c>
      <c r="B201" s="35">
        <v>117</v>
      </c>
      <c r="C201" s="35">
        <v>4</v>
      </c>
      <c r="D201" s="34">
        <v>13</v>
      </c>
      <c r="E201" s="34">
        <v>16</v>
      </c>
      <c r="F201" s="24" t="s">
        <v>375</v>
      </c>
      <c r="G201" s="46" t="s">
        <v>14</v>
      </c>
      <c r="H201" s="24" t="s">
        <v>15</v>
      </c>
      <c r="I201" s="24" t="s">
        <v>376</v>
      </c>
      <c r="J201" s="26" t="s">
        <v>377</v>
      </c>
      <c r="K201" s="26" t="s">
        <v>378</v>
      </c>
    </row>
    <row r="202" spans="1:11" ht="57.6" x14ac:dyDescent="0.3">
      <c r="A202" s="34">
        <v>201</v>
      </c>
      <c r="B202" s="35">
        <v>118</v>
      </c>
      <c r="C202" s="35">
        <v>4</v>
      </c>
      <c r="D202" s="34">
        <v>13</v>
      </c>
      <c r="E202" s="34">
        <v>16</v>
      </c>
      <c r="F202" s="24" t="s">
        <v>375</v>
      </c>
      <c r="G202" s="47" t="s">
        <v>19</v>
      </c>
      <c r="H202" s="24" t="s">
        <v>15</v>
      </c>
      <c r="I202" s="24" t="s">
        <v>379</v>
      </c>
      <c r="J202" s="23" t="s">
        <v>380</v>
      </c>
      <c r="K202" s="23" t="s">
        <v>381</v>
      </c>
    </row>
    <row r="203" spans="1:11" ht="28.8" x14ac:dyDescent="0.3">
      <c r="A203" s="34">
        <v>202</v>
      </c>
      <c r="B203" s="35">
        <v>119</v>
      </c>
      <c r="C203" s="35">
        <v>4</v>
      </c>
      <c r="D203" s="34">
        <v>13</v>
      </c>
      <c r="E203" s="34">
        <v>16</v>
      </c>
      <c r="F203" s="24" t="s">
        <v>375</v>
      </c>
      <c r="G203" s="50" t="s">
        <v>23</v>
      </c>
      <c r="H203" s="24" t="s">
        <v>15</v>
      </c>
      <c r="I203" s="24" t="s">
        <v>382</v>
      </c>
      <c r="J203" s="23" t="s">
        <v>383</v>
      </c>
      <c r="K203" s="23" t="s">
        <v>384</v>
      </c>
    </row>
    <row r="204" spans="1:11" ht="43.2" x14ac:dyDescent="0.3">
      <c r="A204" s="34">
        <v>203</v>
      </c>
      <c r="B204" s="35">
        <v>120</v>
      </c>
      <c r="C204" s="35">
        <v>4</v>
      </c>
      <c r="D204" s="34">
        <v>13</v>
      </c>
      <c r="E204" s="34">
        <v>16</v>
      </c>
      <c r="F204" s="24" t="s">
        <v>375</v>
      </c>
      <c r="G204" s="39" t="s">
        <v>1933</v>
      </c>
      <c r="H204" s="24" t="s">
        <v>15</v>
      </c>
      <c r="I204" s="24" t="s">
        <v>385</v>
      </c>
      <c r="J204" s="23" t="s">
        <v>386</v>
      </c>
      <c r="K204" s="23" t="s">
        <v>387</v>
      </c>
    </row>
    <row r="205" spans="1:11" ht="28.8" x14ac:dyDescent="0.3">
      <c r="A205" s="34">
        <v>204</v>
      </c>
      <c r="B205" s="35">
        <v>121</v>
      </c>
      <c r="C205" s="35">
        <v>4</v>
      </c>
      <c r="D205" s="34">
        <v>13</v>
      </c>
      <c r="E205" s="34">
        <v>16</v>
      </c>
      <c r="F205" s="24" t="s">
        <v>375</v>
      </c>
      <c r="G205" s="43" t="s">
        <v>1934</v>
      </c>
      <c r="H205" s="24" t="s">
        <v>15</v>
      </c>
      <c r="I205" s="24" t="s">
        <v>388</v>
      </c>
      <c r="J205" s="23" t="s">
        <v>389</v>
      </c>
      <c r="K205" s="23" t="s">
        <v>390</v>
      </c>
    </row>
    <row r="206" spans="1:11" ht="86.4" x14ac:dyDescent="0.3">
      <c r="A206" s="34">
        <v>205</v>
      </c>
      <c r="B206" s="35">
        <v>122</v>
      </c>
      <c r="C206" s="35">
        <v>4</v>
      </c>
      <c r="D206" s="34">
        <v>13</v>
      </c>
      <c r="E206" s="34">
        <v>16</v>
      </c>
      <c r="F206" s="24" t="s">
        <v>375</v>
      </c>
      <c r="G206" s="41" t="s">
        <v>1935</v>
      </c>
      <c r="H206" s="24" t="s">
        <v>33</v>
      </c>
      <c r="I206" s="24" t="s">
        <v>391</v>
      </c>
      <c r="J206" s="23" t="s">
        <v>392</v>
      </c>
      <c r="K206" s="23" t="s">
        <v>393</v>
      </c>
    </row>
    <row r="207" spans="1:11" ht="43.2" x14ac:dyDescent="0.3">
      <c r="A207" s="34">
        <v>206</v>
      </c>
      <c r="B207" s="35">
        <v>123</v>
      </c>
      <c r="C207" s="35">
        <v>4</v>
      </c>
      <c r="D207" s="34">
        <v>13</v>
      </c>
      <c r="E207" s="34">
        <v>16</v>
      </c>
      <c r="F207" s="23" t="s">
        <v>375</v>
      </c>
      <c r="G207" s="42" t="s">
        <v>1936</v>
      </c>
      <c r="H207" s="24" t="s">
        <v>10</v>
      </c>
      <c r="I207" s="24" t="s">
        <v>394</v>
      </c>
      <c r="J207" s="23" t="s">
        <v>395</v>
      </c>
      <c r="K207" s="23" t="s">
        <v>396</v>
      </c>
    </row>
    <row r="208" spans="1:11" ht="57.6" x14ac:dyDescent="0.3">
      <c r="A208" s="34">
        <v>207</v>
      </c>
      <c r="B208" s="35">
        <v>124</v>
      </c>
      <c r="C208" s="35">
        <v>4</v>
      </c>
      <c r="D208" s="34">
        <v>13</v>
      </c>
      <c r="E208" s="34">
        <v>16</v>
      </c>
      <c r="F208" s="24" t="s">
        <v>375</v>
      </c>
      <c r="G208" s="44" t="s">
        <v>1937</v>
      </c>
      <c r="H208" s="24" t="s">
        <v>10</v>
      </c>
      <c r="I208" s="24" t="s">
        <v>397</v>
      </c>
      <c r="J208" s="23" t="s">
        <v>398</v>
      </c>
      <c r="K208" s="23" t="s">
        <v>399</v>
      </c>
    </row>
    <row r="209" spans="1:11" x14ac:dyDescent="0.3">
      <c r="A209" s="34">
        <v>208</v>
      </c>
      <c r="B209" s="35"/>
      <c r="C209" s="35"/>
      <c r="D209" s="34"/>
      <c r="E209" s="34"/>
      <c r="F209" s="23" t="s">
        <v>375</v>
      </c>
      <c r="G209" s="51" t="s">
        <v>1854</v>
      </c>
      <c r="H209" s="24"/>
      <c r="I209" s="24"/>
      <c r="J209" s="23"/>
      <c r="K209" s="23" t="s">
        <v>1873</v>
      </c>
    </row>
    <row r="210" spans="1:11" x14ac:dyDescent="0.3">
      <c r="A210" s="34">
        <v>209</v>
      </c>
      <c r="B210" s="35"/>
      <c r="C210" s="35"/>
      <c r="D210" s="34"/>
      <c r="E210" s="34"/>
      <c r="F210" s="24" t="s">
        <v>375</v>
      </c>
      <c r="G210" s="51" t="s">
        <v>2149</v>
      </c>
      <c r="H210" s="24"/>
      <c r="I210" s="24"/>
      <c r="J210" s="23"/>
      <c r="K210" s="23"/>
    </row>
    <row r="211" spans="1:11" x14ac:dyDescent="0.3">
      <c r="A211" s="34">
        <v>210</v>
      </c>
      <c r="B211" s="35"/>
      <c r="C211" s="35"/>
      <c r="D211" s="34"/>
      <c r="E211" s="34"/>
      <c r="F211" s="23" t="s">
        <v>375</v>
      </c>
      <c r="G211" s="51" t="s">
        <v>2150</v>
      </c>
      <c r="H211" s="24"/>
      <c r="I211" s="24"/>
      <c r="J211" s="23"/>
      <c r="K211" s="23"/>
    </row>
    <row r="212" spans="1:11" x14ac:dyDescent="0.3">
      <c r="A212" s="34">
        <v>211</v>
      </c>
      <c r="B212" s="35"/>
      <c r="C212" s="35"/>
      <c r="D212" s="34"/>
      <c r="E212" s="34"/>
      <c r="F212" s="24" t="s">
        <v>375</v>
      </c>
      <c r="G212" s="51" t="s">
        <v>1857</v>
      </c>
      <c r="H212" s="24"/>
      <c r="I212" s="24"/>
      <c r="J212" s="23"/>
      <c r="K212" s="23"/>
    </row>
    <row r="213" spans="1:11" x14ac:dyDescent="0.3">
      <c r="A213" s="34">
        <v>212</v>
      </c>
      <c r="B213" s="35"/>
      <c r="C213" s="35"/>
      <c r="D213" s="34"/>
      <c r="E213" s="34"/>
      <c r="F213" s="23" t="s">
        <v>375</v>
      </c>
      <c r="G213" s="51" t="s">
        <v>2151</v>
      </c>
      <c r="H213" s="24"/>
      <c r="I213" s="24"/>
      <c r="J213" s="23"/>
      <c r="K213" s="23"/>
    </row>
    <row r="214" spans="1:11" x14ac:dyDescent="0.3">
      <c r="A214" s="34">
        <v>213</v>
      </c>
      <c r="B214" s="35">
        <v>125</v>
      </c>
      <c r="C214" s="35">
        <v>4</v>
      </c>
      <c r="D214" s="34">
        <v>14</v>
      </c>
      <c r="E214" s="34">
        <v>17</v>
      </c>
      <c r="F214" s="24" t="s">
        <v>400</v>
      </c>
      <c r="G214" s="46" t="s">
        <v>14</v>
      </c>
      <c r="H214" s="24" t="s">
        <v>10</v>
      </c>
      <c r="I214" s="24" t="s">
        <v>401</v>
      </c>
      <c r="J214" s="26" t="s">
        <v>402</v>
      </c>
      <c r="K214" s="26" t="s">
        <v>403</v>
      </c>
    </row>
    <row r="215" spans="1:11" ht="43.2" x14ac:dyDescent="0.3">
      <c r="A215" s="34">
        <v>214</v>
      </c>
      <c r="B215" s="35">
        <v>126</v>
      </c>
      <c r="C215" s="35">
        <v>4</v>
      </c>
      <c r="D215" s="34">
        <v>14</v>
      </c>
      <c r="E215" s="34">
        <v>17</v>
      </c>
      <c r="F215" s="24" t="s">
        <v>400</v>
      </c>
      <c r="G215" s="47" t="s">
        <v>19</v>
      </c>
      <c r="H215" s="24" t="s">
        <v>10</v>
      </c>
      <c r="I215" s="24" t="s">
        <v>404</v>
      </c>
      <c r="J215" s="23" t="s">
        <v>405</v>
      </c>
      <c r="K215" s="23" t="s">
        <v>406</v>
      </c>
    </row>
    <row r="216" spans="1:11" ht="72" x14ac:dyDescent="0.3">
      <c r="A216" s="34">
        <v>215</v>
      </c>
      <c r="B216" s="35">
        <v>127</v>
      </c>
      <c r="C216" s="35">
        <v>4</v>
      </c>
      <c r="D216" s="34">
        <v>14</v>
      </c>
      <c r="E216" s="34">
        <v>17</v>
      </c>
      <c r="F216" s="24" t="s">
        <v>400</v>
      </c>
      <c r="G216" s="50" t="s">
        <v>23</v>
      </c>
      <c r="H216" s="24" t="s">
        <v>15</v>
      </c>
      <c r="I216" s="24" t="s">
        <v>407</v>
      </c>
      <c r="J216" s="23" t="s">
        <v>408</v>
      </c>
      <c r="K216" s="23" t="s">
        <v>409</v>
      </c>
    </row>
    <row r="217" spans="1:11" ht="28.8" x14ac:dyDescent="0.3">
      <c r="A217" s="34">
        <v>216</v>
      </c>
      <c r="B217" s="35">
        <v>128</v>
      </c>
      <c r="C217" s="35">
        <v>4</v>
      </c>
      <c r="D217" s="34">
        <v>14</v>
      </c>
      <c r="E217" s="34">
        <v>17</v>
      </c>
      <c r="F217" s="24" t="s">
        <v>400</v>
      </c>
      <c r="G217" s="39" t="s">
        <v>1933</v>
      </c>
      <c r="H217" s="24" t="s">
        <v>15</v>
      </c>
      <c r="I217" s="24" t="s">
        <v>410</v>
      </c>
      <c r="J217" s="23" t="s">
        <v>411</v>
      </c>
      <c r="K217" s="23" t="s">
        <v>412</v>
      </c>
    </row>
    <row r="218" spans="1:11" ht="43.2" x14ac:dyDescent="0.3">
      <c r="A218" s="34">
        <v>217</v>
      </c>
      <c r="B218" s="35">
        <v>129</v>
      </c>
      <c r="C218" s="35">
        <v>4</v>
      </c>
      <c r="D218" s="34">
        <v>14</v>
      </c>
      <c r="E218" s="34">
        <v>17</v>
      </c>
      <c r="F218" s="24" t="s">
        <v>400</v>
      </c>
      <c r="G218" s="43" t="s">
        <v>1934</v>
      </c>
      <c r="H218" s="24" t="s">
        <v>15</v>
      </c>
      <c r="I218" s="24" t="s">
        <v>413</v>
      </c>
      <c r="J218" s="23" t="s">
        <v>414</v>
      </c>
      <c r="K218" s="23" t="s">
        <v>415</v>
      </c>
    </row>
    <row r="219" spans="1:11" ht="86.4" x14ac:dyDescent="0.3">
      <c r="A219" s="34">
        <v>218</v>
      </c>
      <c r="B219" s="35">
        <v>130</v>
      </c>
      <c r="C219" s="35">
        <v>4</v>
      </c>
      <c r="D219" s="34">
        <v>14</v>
      </c>
      <c r="E219" s="34">
        <v>17</v>
      </c>
      <c r="F219" s="24" t="s">
        <v>400</v>
      </c>
      <c r="G219" s="41" t="s">
        <v>1935</v>
      </c>
      <c r="H219" s="24" t="s">
        <v>15</v>
      </c>
      <c r="I219" s="24" t="s">
        <v>416</v>
      </c>
      <c r="J219" s="23" t="s">
        <v>417</v>
      </c>
      <c r="K219" s="23" t="s">
        <v>418</v>
      </c>
    </row>
    <row r="220" spans="1:11" ht="43.2" x14ac:dyDescent="0.3">
      <c r="A220" s="34">
        <v>219</v>
      </c>
      <c r="B220" s="35">
        <v>131</v>
      </c>
      <c r="C220" s="35">
        <v>4</v>
      </c>
      <c r="D220" s="34">
        <v>14</v>
      </c>
      <c r="E220" s="34">
        <v>17</v>
      </c>
      <c r="F220" s="24" t="s">
        <v>400</v>
      </c>
      <c r="G220" s="42" t="s">
        <v>1936</v>
      </c>
      <c r="H220" s="24" t="s">
        <v>10</v>
      </c>
      <c r="I220" s="24" t="s">
        <v>419</v>
      </c>
      <c r="J220" s="23" t="s">
        <v>420</v>
      </c>
      <c r="K220" s="23" t="s">
        <v>421</v>
      </c>
    </row>
    <row r="221" spans="1:11" ht="43.2" x14ac:dyDescent="0.3">
      <c r="A221" s="34">
        <v>220</v>
      </c>
      <c r="B221" s="35">
        <v>132</v>
      </c>
      <c r="C221" s="35">
        <v>4</v>
      </c>
      <c r="D221" s="34">
        <v>14</v>
      </c>
      <c r="E221" s="34">
        <v>17</v>
      </c>
      <c r="F221" s="24" t="s">
        <v>400</v>
      </c>
      <c r="G221" s="44" t="s">
        <v>1937</v>
      </c>
      <c r="H221" s="24" t="s">
        <v>10</v>
      </c>
      <c r="I221" s="24" t="s">
        <v>422</v>
      </c>
      <c r="J221" s="23" t="s">
        <v>423</v>
      </c>
      <c r="K221" s="23" t="s">
        <v>424</v>
      </c>
    </row>
    <row r="222" spans="1:11" x14ac:dyDescent="0.3">
      <c r="A222" s="34">
        <v>221</v>
      </c>
      <c r="B222" s="35"/>
      <c r="C222" s="35"/>
      <c r="D222" s="34"/>
      <c r="E222" s="34"/>
      <c r="F222" s="24" t="s">
        <v>400</v>
      </c>
      <c r="G222" s="51" t="s">
        <v>1854</v>
      </c>
      <c r="H222" s="24"/>
      <c r="I222" s="24"/>
      <c r="J222" s="23"/>
      <c r="K222" s="23" t="s">
        <v>2154</v>
      </c>
    </row>
    <row r="223" spans="1:11" ht="43.2" x14ac:dyDescent="0.3">
      <c r="A223" s="34">
        <v>222</v>
      </c>
      <c r="B223" s="35"/>
      <c r="C223" s="35"/>
      <c r="D223" s="34"/>
      <c r="E223" s="34"/>
      <c r="F223" s="24" t="s">
        <v>400</v>
      </c>
      <c r="G223" s="51" t="s">
        <v>2149</v>
      </c>
      <c r="H223" s="24"/>
      <c r="I223" s="24"/>
      <c r="J223" s="23"/>
      <c r="K223" s="23" t="s">
        <v>2155</v>
      </c>
    </row>
    <row r="224" spans="1:11" ht="28.8" x14ac:dyDescent="0.3">
      <c r="A224" s="34">
        <v>223</v>
      </c>
      <c r="B224" s="35"/>
      <c r="C224" s="35"/>
      <c r="D224" s="34"/>
      <c r="E224" s="34"/>
      <c r="F224" s="24" t="s">
        <v>400</v>
      </c>
      <c r="G224" s="51" t="s">
        <v>2150</v>
      </c>
      <c r="H224" s="24"/>
      <c r="I224" s="24"/>
      <c r="J224" s="23"/>
      <c r="K224" s="23" t="s">
        <v>2041</v>
      </c>
    </row>
    <row r="225" spans="1:11" ht="57.6" x14ac:dyDescent="0.3">
      <c r="A225" s="34">
        <v>224</v>
      </c>
      <c r="B225" s="35"/>
      <c r="C225" s="35"/>
      <c r="D225" s="34"/>
      <c r="E225" s="34"/>
      <c r="F225" s="24" t="s">
        <v>400</v>
      </c>
      <c r="G225" s="51" t="s">
        <v>1857</v>
      </c>
      <c r="H225" s="24"/>
      <c r="I225" s="24"/>
      <c r="J225" s="23"/>
      <c r="K225" s="23" t="s">
        <v>2156</v>
      </c>
    </row>
    <row r="226" spans="1:11" x14ac:dyDescent="0.3">
      <c r="A226" s="34">
        <v>225</v>
      </c>
      <c r="B226" s="35"/>
      <c r="C226" s="35"/>
      <c r="D226" s="34"/>
      <c r="E226" s="34"/>
      <c r="F226" s="24" t="s">
        <v>400</v>
      </c>
      <c r="G226" s="51" t="s">
        <v>2151</v>
      </c>
      <c r="H226" s="24"/>
      <c r="I226" s="24"/>
      <c r="J226" s="23"/>
      <c r="K226" s="24"/>
    </row>
    <row r="227" spans="1:11" x14ac:dyDescent="0.3">
      <c r="A227" s="34">
        <v>226</v>
      </c>
      <c r="B227" s="35">
        <v>133</v>
      </c>
      <c r="C227" s="35">
        <v>4</v>
      </c>
      <c r="D227" s="34">
        <v>15</v>
      </c>
      <c r="E227" s="34">
        <v>18</v>
      </c>
      <c r="F227" s="24" t="s">
        <v>425</v>
      </c>
      <c r="G227" s="46" t="s">
        <v>14</v>
      </c>
      <c r="H227" s="24" t="s">
        <v>15</v>
      </c>
      <c r="I227" s="24" t="s">
        <v>426</v>
      </c>
      <c r="J227" s="26" t="s">
        <v>427</v>
      </c>
      <c r="K227" s="26" t="s">
        <v>428</v>
      </c>
    </row>
    <row r="228" spans="1:11" ht="72" x14ac:dyDescent="0.3">
      <c r="A228" s="34">
        <v>227</v>
      </c>
      <c r="B228" s="35">
        <v>134</v>
      </c>
      <c r="C228" s="35">
        <v>4</v>
      </c>
      <c r="D228" s="34">
        <v>15</v>
      </c>
      <c r="E228" s="34">
        <v>18</v>
      </c>
      <c r="F228" s="24" t="s">
        <v>425</v>
      </c>
      <c r="G228" s="47" t="s">
        <v>19</v>
      </c>
      <c r="H228" s="24" t="s">
        <v>15</v>
      </c>
      <c r="I228" s="24" t="s">
        <v>429</v>
      </c>
      <c r="J228" s="23" t="s">
        <v>430</v>
      </c>
      <c r="K228" s="23" t="s">
        <v>431</v>
      </c>
    </row>
    <row r="229" spans="1:11" ht="86.4" x14ac:dyDescent="0.3">
      <c r="A229" s="34">
        <v>228</v>
      </c>
      <c r="B229" s="35">
        <v>135</v>
      </c>
      <c r="C229" s="35">
        <v>4</v>
      </c>
      <c r="D229" s="34">
        <v>15</v>
      </c>
      <c r="E229" s="34">
        <v>18</v>
      </c>
      <c r="F229" s="23" t="s">
        <v>425</v>
      </c>
      <c r="G229" s="50" t="s">
        <v>23</v>
      </c>
      <c r="H229" s="24" t="s">
        <v>10</v>
      </c>
      <c r="I229" s="24" t="s">
        <v>432</v>
      </c>
      <c r="J229" s="23" t="s">
        <v>433</v>
      </c>
      <c r="K229" s="23" t="s">
        <v>434</v>
      </c>
    </row>
    <row r="230" spans="1:11" ht="28.8" x14ac:dyDescent="0.3">
      <c r="A230" s="34">
        <v>229</v>
      </c>
      <c r="B230" s="35">
        <v>136</v>
      </c>
      <c r="C230" s="35">
        <v>4</v>
      </c>
      <c r="D230" s="34">
        <v>15</v>
      </c>
      <c r="E230" s="34">
        <v>18</v>
      </c>
      <c r="F230" s="23" t="s">
        <v>425</v>
      </c>
      <c r="G230" s="39" t="s">
        <v>1933</v>
      </c>
      <c r="H230" s="24" t="s">
        <v>10</v>
      </c>
      <c r="I230" s="24" t="s">
        <v>435</v>
      </c>
      <c r="J230" s="23" t="s">
        <v>436</v>
      </c>
      <c r="K230" s="23" t="s">
        <v>437</v>
      </c>
    </row>
    <row r="231" spans="1:11" ht="43.2" x14ac:dyDescent="0.3">
      <c r="A231" s="34">
        <v>230</v>
      </c>
      <c r="B231" s="35">
        <v>137</v>
      </c>
      <c r="C231" s="35">
        <v>4</v>
      </c>
      <c r="D231" s="34">
        <v>15</v>
      </c>
      <c r="E231" s="34">
        <v>18</v>
      </c>
      <c r="F231" s="24" t="s">
        <v>425</v>
      </c>
      <c r="G231" s="43" t="s">
        <v>1934</v>
      </c>
      <c r="H231" s="24" t="s">
        <v>15</v>
      </c>
      <c r="I231" s="24" t="s">
        <v>438</v>
      </c>
      <c r="J231" s="23" t="s">
        <v>439</v>
      </c>
      <c r="K231" s="23" t="s">
        <v>440</v>
      </c>
    </row>
    <row r="232" spans="1:11" ht="72" x14ac:dyDescent="0.3">
      <c r="A232" s="34">
        <v>231</v>
      </c>
      <c r="B232" s="35">
        <v>138</v>
      </c>
      <c r="C232" s="35">
        <v>4</v>
      </c>
      <c r="D232" s="34">
        <v>15</v>
      </c>
      <c r="E232" s="34">
        <v>18</v>
      </c>
      <c r="F232" s="24" t="s">
        <v>425</v>
      </c>
      <c r="G232" s="41" t="s">
        <v>1935</v>
      </c>
      <c r="H232" s="24" t="s">
        <v>15</v>
      </c>
      <c r="I232" s="24" t="s">
        <v>441</v>
      </c>
      <c r="J232" s="23" t="s">
        <v>442</v>
      </c>
      <c r="K232" s="23" t="s">
        <v>443</v>
      </c>
    </row>
    <row r="233" spans="1:11" ht="28.8" x14ac:dyDescent="0.3">
      <c r="A233" s="34">
        <v>232</v>
      </c>
      <c r="B233" s="35">
        <v>139</v>
      </c>
      <c r="C233" s="35">
        <v>4</v>
      </c>
      <c r="D233" s="34">
        <v>15</v>
      </c>
      <c r="E233" s="34">
        <v>18</v>
      </c>
      <c r="F233" s="24" t="s">
        <v>425</v>
      </c>
      <c r="G233" s="42" t="s">
        <v>1936</v>
      </c>
      <c r="H233" s="24" t="s">
        <v>10</v>
      </c>
      <c r="I233" s="24" t="s">
        <v>444</v>
      </c>
      <c r="J233" s="23" t="s">
        <v>445</v>
      </c>
      <c r="K233" s="23" t="s">
        <v>446</v>
      </c>
    </row>
    <row r="234" spans="1:11" ht="86.4" x14ac:dyDescent="0.3">
      <c r="A234" s="34">
        <v>233</v>
      </c>
      <c r="B234" s="35">
        <v>140</v>
      </c>
      <c r="C234" s="35">
        <v>4</v>
      </c>
      <c r="D234" s="34">
        <v>15</v>
      </c>
      <c r="E234" s="34">
        <v>18</v>
      </c>
      <c r="F234" s="24" t="s">
        <v>425</v>
      </c>
      <c r="G234" s="44" t="s">
        <v>1937</v>
      </c>
      <c r="H234" s="24" t="s">
        <v>10</v>
      </c>
      <c r="I234" s="24" t="s">
        <v>447</v>
      </c>
      <c r="J234" s="23" t="s">
        <v>448</v>
      </c>
      <c r="K234" s="23" t="s">
        <v>449</v>
      </c>
    </row>
    <row r="235" spans="1:11" ht="28.8" x14ac:dyDescent="0.3">
      <c r="A235" s="34">
        <v>234</v>
      </c>
      <c r="B235" s="35"/>
      <c r="C235" s="35"/>
      <c r="D235" s="34"/>
      <c r="E235" s="34"/>
      <c r="F235" s="24" t="s">
        <v>425</v>
      </c>
      <c r="G235" s="51" t="s">
        <v>1854</v>
      </c>
      <c r="H235" s="24"/>
      <c r="I235" s="24"/>
      <c r="J235" s="23"/>
      <c r="K235" s="23" t="s">
        <v>1951</v>
      </c>
    </row>
    <row r="236" spans="1:11" ht="72" x14ac:dyDescent="0.3">
      <c r="A236" s="34">
        <v>235</v>
      </c>
      <c r="B236" s="35"/>
      <c r="C236" s="35"/>
      <c r="D236" s="34"/>
      <c r="E236" s="34"/>
      <c r="F236" s="24" t="s">
        <v>425</v>
      </c>
      <c r="G236" s="51" t="s">
        <v>2149</v>
      </c>
      <c r="H236" s="24"/>
      <c r="I236" s="24"/>
      <c r="J236" s="23"/>
      <c r="K236" s="23" t="s">
        <v>2161</v>
      </c>
    </row>
    <row r="237" spans="1:11" ht="28.8" x14ac:dyDescent="0.3">
      <c r="A237" s="34">
        <v>236</v>
      </c>
      <c r="B237" s="35"/>
      <c r="C237" s="35"/>
      <c r="D237" s="34"/>
      <c r="E237" s="34"/>
      <c r="F237" s="24" t="s">
        <v>425</v>
      </c>
      <c r="G237" s="51" t="s">
        <v>2150</v>
      </c>
      <c r="H237" s="24"/>
      <c r="I237" s="24"/>
      <c r="J237" s="23"/>
      <c r="K237" s="23" t="s">
        <v>2041</v>
      </c>
    </row>
    <row r="238" spans="1:11" ht="86.4" x14ac:dyDescent="0.3">
      <c r="A238" s="34">
        <v>237</v>
      </c>
      <c r="B238" s="35"/>
      <c r="C238" s="35"/>
      <c r="D238" s="34"/>
      <c r="E238" s="34"/>
      <c r="F238" s="24" t="s">
        <v>425</v>
      </c>
      <c r="G238" s="51" t="s">
        <v>1857</v>
      </c>
      <c r="H238" s="24"/>
      <c r="I238" s="24"/>
      <c r="J238" s="23"/>
      <c r="K238" s="23" t="s">
        <v>2078</v>
      </c>
    </row>
    <row r="239" spans="1:11" x14ac:dyDescent="0.3">
      <c r="A239" s="34">
        <v>238</v>
      </c>
      <c r="B239" s="35"/>
      <c r="C239" s="35"/>
      <c r="D239" s="34"/>
      <c r="E239" s="34"/>
      <c r="F239" s="24" t="s">
        <v>425</v>
      </c>
      <c r="G239" s="51" t="s">
        <v>2151</v>
      </c>
      <c r="H239" s="24"/>
      <c r="I239" s="24"/>
      <c r="J239" s="23"/>
      <c r="K239" s="24" t="s">
        <v>2130</v>
      </c>
    </row>
    <row r="240" spans="1:11" x14ac:dyDescent="0.3">
      <c r="A240" s="34">
        <v>239</v>
      </c>
      <c r="B240" s="35">
        <v>141</v>
      </c>
      <c r="C240" s="35">
        <v>4</v>
      </c>
      <c r="D240" s="34">
        <v>16</v>
      </c>
      <c r="E240" s="34">
        <v>19</v>
      </c>
      <c r="F240" s="24" t="s">
        <v>450</v>
      </c>
      <c r="G240" s="46" t="s">
        <v>14</v>
      </c>
      <c r="H240" s="24" t="s">
        <v>15</v>
      </c>
      <c r="I240" s="24" t="s">
        <v>451</v>
      </c>
      <c r="J240" s="26" t="s">
        <v>452</v>
      </c>
      <c r="K240" s="26" t="s">
        <v>453</v>
      </c>
    </row>
    <row r="241" spans="1:11" ht="43.2" x14ac:dyDescent="0.3">
      <c r="A241" s="34">
        <v>240</v>
      </c>
      <c r="B241" s="35">
        <v>142</v>
      </c>
      <c r="C241" s="35">
        <v>4</v>
      </c>
      <c r="D241" s="34">
        <v>16</v>
      </c>
      <c r="E241" s="34">
        <v>19</v>
      </c>
      <c r="F241" s="24" t="s">
        <v>450</v>
      </c>
      <c r="G241" s="47" t="s">
        <v>19</v>
      </c>
      <c r="H241" s="24" t="s">
        <v>15</v>
      </c>
      <c r="I241" s="24" t="s">
        <v>454</v>
      </c>
      <c r="J241" s="23" t="s">
        <v>455</v>
      </c>
      <c r="K241" s="23" t="s">
        <v>456</v>
      </c>
    </row>
    <row r="242" spans="1:11" ht="43.2" x14ac:dyDescent="0.3">
      <c r="A242" s="34">
        <v>241</v>
      </c>
      <c r="B242" s="35">
        <v>143</v>
      </c>
      <c r="C242" s="35">
        <v>4</v>
      </c>
      <c r="D242" s="34">
        <v>16</v>
      </c>
      <c r="E242" s="34">
        <v>19</v>
      </c>
      <c r="F242" s="23" t="s">
        <v>450</v>
      </c>
      <c r="G242" s="50" t="s">
        <v>23</v>
      </c>
      <c r="H242" s="24" t="s">
        <v>10</v>
      </c>
      <c r="I242" s="24" t="s">
        <v>457</v>
      </c>
      <c r="J242" s="23" t="s">
        <v>458</v>
      </c>
      <c r="K242" s="23" t="s">
        <v>459</v>
      </c>
    </row>
    <row r="243" spans="1:11" x14ac:dyDescent="0.3">
      <c r="A243" s="34">
        <v>242</v>
      </c>
      <c r="B243" s="35">
        <v>144</v>
      </c>
      <c r="C243" s="35">
        <v>4</v>
      </c>
      <c r="D243" s="34">
        <v>16</v>
      </c>
      <c r="E243" s="34">
        <v>19</v>
      </c>
      <c r="F243" s="24" t="s">
        <v>450</v>
      </c>
      <c r="G243" s="39" t="s">
        <v>1933</v>
      </c>
      <c r="H243" s="24" t="s">
        <v>15</v>
      </c>
      <c r="I243" s="24" t="s">
        <v>460</v>
      </c>
      <c r="J243" s="23" t="s">
        <v>461</v>
      </c>
      <c r="K243" s="23" t="s">
        <v>462</v>
      </c>
    </row>
    <row r="244" spans="1:11" x14ac:dyDescent="0.3">
      <c r="A244" s="34">
        <v>243</v>
      </c>
      <c r="B244" s="35">
        <v>145</v>
      </c>
      <c r="C244" s="35">
        <v>4</v>
      </c>
      <c r="D244" s="34">
        <v>16</v>
      </c>
      <c r="E244" s="34">
        <v>19</v>
      </c>
      <c r="F244" s="24" t="s">
        <v>450</v>
      </c>
      <c r="G244" s="43" t="s">
        <v>1934</v>
      </c>
      <c r="H244" s="24" t="s">
        <v>15</v>
      </c>
      <c r="I244" s="24" t="s">
        <v>463</v>
      </c>
      <c r="J244" s="23" t="s">
        <v>464</v>
      </c>
      <c r="K244" s="23" t="s">
        <v>465</v>
      </c>
    </row>
    <row r="245" spans="1:11" ht="43.2" x14ac:dyDescent="0.3">
      <c r="A245" s="34">
        <v>244</v>
      </c>
      <c r="B245" s="35">
        <v>146</v>
      </c>
      <c r="C245" s="35">
        <v>4</v>
      </c>
      <c r="D245" s="34">
        <v>16</v>
      </c>
      <c r="E245" s="34">
        <v>19</v>
      </c>
      <c r="F245" s="23" t="s">
        <v>450</v>
      </c>
      <c r="G245" s="41" t="s">
        <v>1935</v>
      </c>
      <c r="H245" s="24" t="s">
        <v>10</v>
      </c>
      <c r="I245" s="24" t="s">
        <v>466</v>
      </c>
      <c r="J245" s="23" t="s">
        <v>467</v>
      </c>
      <c r="K245" s="23" t="s">
        <v>468</v>
      </c>
    </row>
    <row r="246" spans="1:11" ht="100.8" x14ac:dyDescent="0.3">
      <c r="A246" s="34">
        <v>245</v>
      </c>
      <c r="B246" s="35">
        <v>147</v>
      </c>
      <c r="C246" s="35">
        <v>4</v>
      </c>
      <c r="D246" s="34">
        <v>16</v>
      </c>
      <c r="E246" s="34">
        <v>19</v>
      </c>
      <c r="F246" s="23" t="s">
        <v>450</v>
      </c>
      <c r="G246" s="42" t="s">
        <v>1936</v>
      </c>
      <c r="H246" s="24" t="s">
        <v>33</v>
      </c>
      <c r="I246" s="24" t="s">
        <v>469</v>
      </c>
      <c r="J246" s="23" t="s">
        <v>470</v>
      </c>
      <c r="K246" s="23" t="s">
        <v>471</v>
      </c>
    </row>
    <row r="247" spans="1:11" ht="57.6" x14ac:dyDescent="0.3">
      <c r="A247" s="34">
        <v>246</v>
      </c>
      <c r="B247" s="35">
        <v>148</v>
      </c>
      <c r="C247" s="35">
        <v>4</v>
      </c>
      <c r="D247" s="34">
        <v>16</v>
      </c>
      <c r="E247" s="34">
        <v>19</v>
      </c>
      <c r="F247" s="23" t="s">
        <v>450</v>
      </c>
      <c r="G247" s="44" t="s">
        <v>1937</v>
      </c>
      <c r="H247" s="24" t="s">
        <v>10</v>
      </c>
      <c r="I247" s="24" t="s">
        <v>472</v>
      </c>
      <c r="J247" s="23" t="s">
        <v>473</v>
      </c>
      <c r="K247" s="23" t="s">
        <v>474</v>
      </c>
    </row>
    <row r="248" spans="1:11" ht="43.2" x14ac:dyDescent="0.3">
      <c r="A248" s="34">
        <v>247</v>
      </c>
      <c r="B248" s="35"/>
      <c r="C248" s="35"/>
      <c r="D248" s="34"/>
      <c r="E248" s="34"/>
      <c r="F248" s="23" t="s">
        <v>450</v>
      </c>
      <c r="G248" s="51" t="s">
        <v>1854</v>
      </c>
      <c r="H248" s="24"/>
      <c r="I248" s="24"/>
      <c r="J248" s="23"/>
      <c r="K248" s="23" t="s">
        <v>1952</v>
      </c>
    </row>
    <row r="249" spans="1:11" ht="72" x14ac:dyDescent="0.3">
      <c r="A249" s="34">
        <v>248</v>
      </c>
      <c r="B249" s="35"/>
      <c r="C249" s="35"/>
      <c r="D249" s="34"/>
      <c r="E249" s="34"/>
      <c r="F249" s="23" t="s">
        <v>450</v>
      </c>
      <c r="G249" s="51" t="s">
        <v>2149</v>
      </c>
      <c r="H249" s="24"/>
      <c r="I249" s="24"/>
      <c r="J249" s="23"/>
      <c r="K249" s="23" t="s">
        <v>1992</v>
      </c>
    </row>
    <row r="250" spans="1:11" ht="57.6" x14ac:dyDescent="0.3">
      <c r="A250" s="34">
        <v>249</v>
      </c>
      <c r="B250" s="35"/>
      <c r="C250" s="35"/>
      <c r="D250" s="34"/>
      <c r="E250" s="34"/>
      <c r="F250" s="23" t="s">
        <v>450</v>
      </c>
      <c r="G250" s="51" t="s">
        <v>2150</v>
      </c>
      <c r="H250" s="24"/>
      <c r="I250" s="24"/>
      <c r="J250" s="23"/>
      <c r="K250" s="23" t="s">
        <v>2042</v>
      </c>
    </row>
    <row r="251" spans="1:11" ht="129.6" x14ac:dyDescent="0.3">
      <c r="A251" s="34">
        <v>250</v>
      </c>
      <c r="B251" s="35"/>
      <c r="C251" s="35"/>
      <c r="D251" s="34"/>
      <c r="E251" s="34"/>
      <c r="F251" s="23" t="s">
        <v>450</v>
      </c>
      <c r="G251" s="51" t="s">
        <v>1857</v>
      </c>
      <c r="H251" s="24"/>
      <c r="I251" s="24"/>
      <c r="J251" s="23"/>
      <c r="K251" s="23" t="s">
        <v>2079</v>
      </c>
    </row>
    <row r="252" spans="1:11" x14ac:dyDescent="0.3">
      <c r="A252" s="34">
        <v>251</v>
      </c>
      <c r="B252" s="35"/>
      <c r="C252" s="35"/>
      <c r="D252" s="34"/>
      <c r="E252" s="34"/>
      <c r="F252" s="23" t="s">
        <v>450</v>
      </c>
      <c r="G252" s="51" t="s">
        <v>2151</v>
      </c>
      <c r="H252" s="24"/>
      <c r="I252" s="24"/>
      <c r="J252" s="23"/>
      <c r="K252" s="24" t="s">
        <v>2130</v>
      </c>
    </row>
    <row r="253" spans="1:11" ht="18" x14ac:dyDescent="0.3">
      <c r="A253" s="34">
        <v>252</v>
      </c>
      <c r="B253" s="35">
        <v>157</v>
      </c>
      <c r="C253" s="35">
        <v>5</v>
      </c>
      <c r="D253" s="34">
        <v>17</v>
      </c>
      <c r="E253" s="34">
        <v>20</v>
      </c>
      <c r="F253" s="24" t="s">
        <v>475</v>
      </c>
      <c r="G253" s="45" t="s">
        <v>9</v>
      </c>
      <c r="H253" s="24" t="s">
        <v>10</v>
      </c>
      <c r="I253" s="24" t="s">
        <v>476</v>
      </c>
      <c r="J253" s="25" t="s">
        <v>477</v>
      </c>
      <c r="K253" s="25" t="s">
        <v>477</v>
      </c>
    </row>
    <row r="254" spans="1:11" x14ac:dyDescent="0.3">
      <c r="A254" s="34">
        <v>253</v>
      </c>
      <c r="B254" s="35">
        <v>158</v>
      </c>
      <c r="C254" s="35">
        <v>5</v>
      </c>
      <c r="D254" s="34">
        <v>17</v>
      </c>
      <c r="E254" s="34">
        <v>20</v>
      </c>
      <c r="F254" s="24" t="s">
        <v>478</v>
      </c>
      <c r="G254" s="46" t="s">
        <v>14</v>
      </c>
      <c r="H254" s="24" t="s">
        <v>15</v>
      </c>
      <c r="I254" s="24" t="s">
        <v>479</v>
      </c>
      <c r="J254" s="26" t="s">
        <v>480</v>
      </c>
      <c r="K254" s="26" t="s">
        <v>481</v>
      </c>
    </row>
    <row r="255" spans="1:11" ht="72" x14ac:dyDescent="0.3">
      <c r="A255" s="34">
        <v>254</v>
      </c>
      <c r="B255" s="35">
        <v>159</v>
      </c>
      <c r="C255" s="35">
        <v>5</v>
      </c>
      <c r="D255" s="34">
        <v>17</v>
      </c>
      <c r="E255" s="34">
        <v>20</v>
      </c>
      <c r="F255" s="24" t="s">
        <v>478</v>
      </c>
      <c r="G255" s="47" t="s">
        <v>19</v>
      </c>
      <c r="H255" s="24" t="s">
        <v>10</v>
      </c>
      <c r="I255" s="24" t="s">
        <v>482</v>
      </c>
      <c r="J255" s="23" t="s">
        <v>483</v>
      </c>
      <c r="K255" s="23" t="s">
        <v>484</v>
      </c>
    </row>
    <row r="256" spans="1:11" ht="57.6" x14ac:dyDescent="0.3">
      <c r="A256" s="34">
        <v>255</v>
      </c>
      <c r="B256" s="35">
        <v>160</v>
      </c>
      <c r="C256" s="35">
        <v>5</v>
      </c>
      <c r="D256" s="34">
        <v>17</v>
      </c>
      <c r="E256" s="34">
        <v>20</v>
      </c>
      <c r="F256" s="23" t="s">
        <v>478</v>
      </c>
      <c r="G256" s="50" t="s">
        <v>23</v>
      </c>
      <c r="H256" s="24" t="s">
        <v>10</v>
      </c>
      <c r="I256" s="24" t="s">
        <v>485</v>
      </c>
      <c r="J256" s="23" t="s">
        <v>486</v>
      </c>
      <c r="K256" s="23" t="s">
        <v>487</v>
      </c>
    </row>
    <row r="257" spans="1:11" ht="43.2" x14ac:dyDescent="0.3">
      <c r="A257" s="34">
        <v>256</v>
      </c>
      <c r="B257" s="35">
        <v>161</v>
      </c>
      <c r="C257" s="35">
        <v>5</v>
      </c>
      <c r="D257" s="34">
        <v>17</v>
      </c>
      <c r="E257" s="34">
        <v>20</v>
      </c>
      <c r="F257" s="24" t="s">
        <v>478</v>
      </c>
      <c r="G257" s="39" t="s">
        <v>1933</v>
      </c>
      <c r="H257" s="24" t="s">
        <v>15</v>
      </c>
      <c r="I257" s="24" t="s">
        <v>488</v>
      </c>
      <c r="J257" s="23" t="s">
        <v>489</v>
      </c>
      <c r="K257" s="23" t="s">
        <v>490</v>
      </c>
    </row>
    <row r="258" spans="1:11" ht="72" x14ac:dyDescent="0.3">
      <c r="A258" s="34">
        <v>257</v>
      </c>
      <c r="B258" s="35">
        <v>162</v>
      </c>
      <c r="C258" s="35">
        <v>5</v>
      </c>
      <c r="D258" s="34">
        <v>17</v>
      </c>
      <c r="E258" s="34">
        <v>20</v>
      </c>
      <c r="F258" s="23" t="s">
        <v>478</v>
      </c>
      <c r="G258" s="43" t="s">
        <v>1934</v>
      </c>
      <c r="H258" s="24" t="s">
        <v>10</v>
      </c>
      <c r="I258" s="24" t="s">
        <v>491</v>
      </c>
      <c r="J258" s="23" t="s">
        <v>492</v>
      </c>
      <c r="K258" s="123" t="s">
        <v>493</v>
      </c>
    </row>
    <row r="259" spans="1:11" ht="188.4" customHeight="1" x14ac:dyDescent="0.3">
      <c r="A259" s="34">
        <v>258</v>
      </c>
      <c r="B259" s="35">
        <v>163</v>
      </c>
      <c r="C259" s="35">
        <v>5</v>
      </c>
      <c r="D259" s="34">
        <v>17</v>
      </c>
      <c r="E259" s="34">
        <v>20</v>
      </c>
      <c r="F259" s="23" t="s">
        <v>478</v>
      </c>
      <c r="G259" s="41" t="s">
        <v>1935</v>
      </c>
      <c r="H259" s="24" t="s">
        <v>10</v>
      </c>
      <c r="I259" s="24" t="s">
        <v>494</v>
      </c>
      <c r="J259" s="23" t="s">
        <v>495</v>
      </c>
      <c r="K259" s="23" t="s">
        <v>496</v>
      </c>
    </row>
    <row r="260" spans="1:11" ht="100.8" x14ac:dyDescent="0.3">
      <c r="A260" s="34">
        <v>259</v>
      </c>
      <c r="B260" s="35">
        <v>164</v>
      </c>
      <c r="C260" s="35">
        <v>5</v>
      </c>
      <c r="D260" s="34">
        <v>17</v>
      </c>
      <c r="E260" s="34">
        <v>20</v>
      </c>
      <c r="F260" s="23" t="s">
        <v>478</v>
      </c>
      <c r="G260" s="42" t="s">
        <v>1936</v>
      </c>
      <c r="H260" s="24" t="s">
        <v>10</v>
      </c>
      <c r="I260" s="24" t="s">
        <v>497</v>
      </c>
      <c r="J260" s="23" t="s">
        <v>498</v>
      </c>
      <c r="K260" s="23" t="s">
        <v>499</v>
      </c>
    </row>
    <row r="261" spans="1:11" ht="86.4" x14ac:dyDescent="0.3">
      <c r="A261" s="34">
        <v>260</v>
      </c>
      <c r="B261" s="35">
        <v>165</v>
      </c>
      <c r="C261" s="35">
        <v>5</v>
      </c>
      <c r="D261" s="34">
        <v>17</v>
      </c>
      <c r="E261" s="34">
        <v>20</v>
      </c>
      <c r="F261" s="23" t="s">
        <v>478</v>
      </c>
      <c r="G261" s="44" t="s">
        <v>1937</v>
      </c>
      <c r="H261" s="24" t="s">
        <v>10</v>
      </c>
      <c r="I261" s="24" t="s">
        <v>500</v>
      </c>
      <c r="J261" s="23" t="s">
        <v>501</v>
      </c>
      <c r="K261" s="23" t="s">
        <v>502</v>
      </c>
    </row>
    <row r="262" spans="1:11" ht="28.8" x14ac:dyDescent="0.3">
      <c r="A262" s="34">
        <v>261</v>
      </c>
      <c r="B262" s="35"/>
      <c r="C262" s="35"/>
      <c r="D262" s="34"/>
      <c r="E262" s="34"/>
      <c r="F262" s="23" t="s">
        <v>478</v>
      </c>
      <c r="G262" s="51" t="s">
        <v>1854</v>
      </c>
      <c r="H262" s="24"/>
      <c r="I262" s="24"/>
      <c r="J262" s="23"/>
      <c r="K262" s="23" t="s">
        <v>1953</v>
      </c>
    </row>
    <row r="263" spans="1:11" ht="57.6" x14ac:dyDescent="0.3">
      <c r="A263" s="34">
        <v>262</v>
      </c>
      <c r="B263" s="35"/>
      <c r="C263" s="35"/>
      <c r="D263" s="34"/>
      <c r="E263" s="34"/>
      <c r="F263" s="23" t="s">
        <v>478</v>
      </c>
      <c r="G263" s="51" t="s">
        <v>2149</v>
      </c>
      <c r="H263" s="24"/>
      <c r="I263" s="24"/>
      <c r="J263" s="23"/>
      <c r="K263" s="23" t="s">
        <v>1993</v>
      </c>
    </row>
    <row r="264" spans="1:11" ht="28.8" x14ac:dyDescent="0.3">
      <c r="A264" s="34">
        <v>263</v>
      </c>
      <c r="B264" s="35"/>
      <c r="C264" s="35"/>
      <c r="D264" s="34"/>
      <c r="E264" s="34"/>
      <c r="F264" s="23" t="s">
        <v>478</v>
      </c>
      <c r="G264" s="51" t="s">
        <v>2150</v>
      </c>
      <c r="H264" s="24"/>
      <c r="I264" s="24"/>
      <c r="J264" s="23"/>
      <c r="K264" s="23" t="s">
        <v>2043</v>
      </c>
    </row>
    <row r="265" spans="1:11" ht="72" x14ac:dyDescent="0.3">
      <c r="A265" s="34">
        <v>264</v>
      </c>
      <c r="B265" s="35"/>
      <c r="C265" s="35"/>
      <c r="D265" s="34"/>
      <c r="E265" s="34"/>
      <c r="F265" s="23" t="s">
        <v>478</v>
      </c>
      <c r="G265" s="51" t="s">
        <v>1857</v>
      </c>
      <c r="H265" s="24"/>
      <c r="I265" s="24"/>
      <c r="J265" s="23"/>
      <c r="K265" s="23" t="s">
        <v>1874</v>
      </c>
    </row>
    <row r="266" spans="1:11" x14ac:dyDescent="0.3">
      <c r="A266" s="34">
        <v>265</v>
      </c>
      <c r="B266" s="35"/>
      <c r="C266" s="35"/>
      <c r="D266" s="34"/>
      <c r="E266" s="34"/>
      <c r="F266" s="23" t="s">
        <v>478</v>
      </c>
      <c r="G266" s="51" t="s">
        <v>2151</v>
      </c>
      <c r="H266" s="24"/>
      <c r="I266" s="24"/>
      <c r="J266" s="23"/>
      <c r="K266" s="24" t="s">
        <v>2131</v>
      </c>
    </row>
    <row r="267" spans="1:11" x14ac:dyDescent="0.3">
      <c r="A267" s="34">
        <v>266</v>
      </c>
      <c r="B267" s="35">
        <v>166</v>
      </c>
      <c r="C267" s="35">
        <v>5</v>
      </c>
      <c r="D267" s="34">
        <v>18</v>
      </c>
      <c r="E267" s="34">
        <v>21</v>
      </c>
      <c r="F267" s="24" t="s">
        <v>503</v>
      </c>
      <c r="G267" s="46" t="s">
        <v>14</v>
      </c>
      <c r="H267" s="24" t="s">
        <v>15</v>
      </c>
      <c r="I267" s="24" t="s">
        <v>504</v>
      </c>
      <c r="J267" s="26" t="s">
        <v>505</v>
      </c>
      <c r="K267" s="26" t="s">
        <v>506</v>
      </c>
    </row>
    <row r="268" spans="1:11" ht="43.2" x14ac:dyDescent="0.3">
      <c r="A268" s="34">
        <v>267</v>
      </c>
      <c r="B268" s="35">
        <v>167</v>
      </c>
      <c r="C268" s="35">
        <v>5</v>
      </c>
      <c r="D268" s="34">
        <v>18</v>
      </c>
      <c r="E268" s="34">
        <v>21</v>
      </c>
      <c r="F268" s="24" t="s">
        <v>503</v>
      </c>
      <c r="G268" s="47" t="s">
        <v>19</v>
      </c>
      <c r="H268" s="24" t="s">
        <v>15</v>
      </c>
      <c r="I268" s="24" t="s">
        <v>507</v>
      </c>
      <c r="J268" s="23" t="s">
        <v>508</v>
      </c>
      <c r="K268" s="23" t="s">
        <v>509</v>
      </c>
    </row>
    <row r="269" spans="1:11" ht="72" x14ac:dyDescent="0.3">
      <c r="A269" s="34">
        <v>268</v>
      </c>
      <c r="B269" s="35">
        <v>168</v>
      </c>
      <c r="C269" s="35">
        <v>5</v>
      </c>
      <c r="D269" s="34">
        <v>18</v>
      </c>
      <c r="E269" s="34">
        <v>21</v>
      </c>
      <c r="F269" s="24" t="s">
        <v>503</v>
      </c>
      <c r="G269" s="50" t="s">
        <v>23</v>
      </c>
      <c r="H269" s="24" t="s">
        <v>15</v>
      </c>
      <c r="I269" s="24" t="s">
        <v>510</v>
      </c>
      <c r="J269" s="23" t="s">
        <v>511</v>
      </c>
      <c r="K269" s="23" t="s">
        <v>512</v>
      </c>
    </row>
    <row r="270" spans="1:11" ht="57.6" x14ac:dyDescent="0.3">
      <c r="A270" s="34">
        <v>269</v>
      </c>
      <c r="B270" s="35">
        <v>169</v>
      </c>
      <c r="C270" s="35">
        <v>5</v>
      </c>
      <c r="D270" s="34">
        <v>18</v>
      </c>
      <c r="E270" s="34">
        <v>21</v>
      </c>
      <c r="F270" s="23" t="s">
        <v>503</v>
      </c>
      <c r="G270" s="39" t="s">
        <v>1933</v>
      </c>
      <c r="H270" s="24" t="s">
        <v>10</v>
      </c>
      <c r="I270" s="24" t="s">
        <v>513</v>
      </c>
      <c r="J270" s="23" t="s">
        <v>514</v>
      </c>
      <c r="K270" s="23" t="s">
        <v>515</v>
      </c>
    </row>
    <row r="271" spans="1:11" ht="57.6" x14ac:dyDescent="0.3">
      <c r="A271" s="34">
        <v>270</v>
      </c>
      <c r="B271" s="35">
        <v>170</v>
      </c>
      <c r="C271" s="35">
        <v>5</v>
      </c>
      <c r="D271" s="34">
        <v>18</v>
      </c>
      <c r="E271" s="34">
        <v>21</v>
      </c>
      <c r="F271" s="23" t="s">
        <v>503</v>
      </c>
      <c r="G271" s="43" t="s">
        <v>1934</v>
      </c>
      <c r="H271" s="24" t="s">
        <v>10</v>
      </c>
      <c r="I271" s="24" t="s">
        <v>516</v>
      </c>
      <c r="J271" s="23" t="s">
        <v>517</v>
      </c>
      <c r="K271" s="23" t="s">
        <v>518</v>
      </c>
    </row>
    <row r="272" spans="1:11" ht="158.4" x14ac:dyDescent="0.3">
      <c r="A272" s="34">
        <v>271</v>
      </c>
      <c r="B272" s="35">
        <v>171</v>
      </c>
      <c r="C272" s="35">
        <v>5</v>
      </c>
      <c r="D272" s="34">
        <v>18</v>
      </c>
      <c r="E272" s="34">
        <v>21</v>
      </c>
      <c r="F272" s="23" t="s">
        <v>503</v>
      </c>
      <c r="G272" s="41" t="s">
        <v>1935</v>
      </c>
      <c r="H272" s="24" t="s">
        <v>10</v>
      </c>
      <c r="I272" s="24" t="s">
        <v>519</v>
      </c>
      <c r="J272" s="23" t="s">
        <v>520</v>
      </c>
      <c r="K272" s="23" t="s">
        <v>521</v>
      </c>
    </row>
    <row r="273" spans="1:11" ht="129.6" x14ac:dyDescent="0.3">
      <c r="A273" s="34">
        <v>272</v>
      </c>
      <c r="B273" s="35">
        <v>172</v>
      </c>
      <c r="C273" s="35">
        <v>5</v>
      </c>
      <c r="D273" s="34">
        <v>18</v>
      </c>
      <c r="E273" s="34">
        <v>21</v>
      </c>
      <c r="F273" s="23" t="s">
        <v>503</v>
      </c>
      <c r="G273" s="42" t="s">
        <v>1936</v>
      </c>
      <c r="H273" s="24" t="s">
        <v>10</v>
      </c>
      <c r="I273" s="24" t="s">
        <v>522</v>
      </c>
      <c r="J273" s="23" t="s">
        <v>523</v>
      </c>
      <c r="K273" s="23" t="s">
        <v>524</v>
      </c>
    </row>
    <row r="274" spans="1:11" ht="100.8" x14ac:dyDescent="0.3">
      <c r="A274" s="34">
        <v>273</v>
      </c>
      <c r="B274" s="35">
        <v>173</v>
      </c>
      <c r="C274" s="35">
        <v>5</v>
      </c>
      <c r="D274" s="34">
        <v>18</v>
      </c>
      <c r="E274" s="34">
        <v>21</v>
      </c>
      <c r="F274" s="23" t="s">
        <v>503</v>
      </c>
      <c r="G274" s="44" t="s">
        <v>1937</v>
      </c>
      <c r="H274" s="24" t="s">
        <v>10</v>
      </c>
      <c r="I274" s="24" t="s">
        <v>525</v>
      </c>
      <c r="J274" s="23" t="s">
        <v>526</v>
      </c>
      <c r="K274" s="23" t="s">
        <v>527</v>
      </c>
    </row>
    <row r="275" spans="1:11" ht="28.8" x14ac:dyDescent="0.3">
      <c r="A275" s="34">
        <v>274</v>
      </c>
      <c r="B275" s="35"/>
      <c r="C275" s="35"/>
      <c r="D275" s="34"/>
      <c r="E275" s="34"/>
      <c r="F275" s="23" t="s">
        <v>503</v>
      </c>
      <c r="G275" s="51" t="s">
        <v>1854</v>
      </c>
      <c r="H275" s="24"/>
      <c r="I275" s="24"/>
      <c r="J275" s="23"/>
      <c r="K275" s="23" t="s">
        <v>1954</v>
      </c>
    </row>
    <row r="276" spans="1:11" ht="28.8" x14ac:dyDescent="0.3">
      <c r="A276" s="34">
        <v>275</v>
      </c>
      <c r="B276" s="35"/>
      <c r="C276" s="35"/>
      <c r="D276" s="34"/>
      <c r="E276" s="34"/>
      <c r="F276" s="23" t="s">
        <v>503</v>
      </c>
      <c r="G276" s="51" t="s">
        <v>2149</v>
      </c>
      <c r="H276" s="24"/>
      <c r="I276" s="24"/>
      <c r="J276" s="23"/>
      <c r="K276" s="23" t="s">
        <v>1994</v>
      </c>
    </row>
    <row r="277" spans="1:11" ht="28.8" x14ac:dyDescent="0.3">
      <c r="A277" s="34">
        <v>276</v>
      </c>
      <c r="B277" s="35"/>
      <c r="C277" s="35"/>
      <c r="D277" s="34"/>
      <c r="E277" s="34"/>
      <c r="F277" s="23" t="s">
        <v>503</v>
      </c>
      <c r="G277" s="51" t="s">
        <v>2150</v>
      </c>
      <c r="H277" s="24"/>
      <c r="I277" s="24"/>
      <c r="J277" s="23"/>
      <c r="K277" s="23" t="s">
        <v>2044</v>
      </c>
    </row>
    <row r="278" spans="1:11" ht="57.6" x14ac:dyDescent="0.3">
      <c r="A278" s="34">
        <v>277</v>
      </c>
      <c r="B278" s="35"/>
      <c r="C278" s="35"/>
      <c r="D278" s="34"/>
      <c r="E278" s="34"/>
      <c r="F278" s="23" t="s">
        <v>503</v>
      </c>
      <c r="G278" s="51" t="s">
        <v>1857</v>
      </c>
      <c r="H278" s="24"/>
      <c r="I278" s="24"/>
      <c r="J278" s="23"/>
      <c r="K278" s="23" t="s">
        <v>2080</v>
      </c>
    </row>
    <row r="279" spans="1:11" x14ac:dyDescent="0.3">
      <c r="A279" s="34">
        <v>278</v>
      </c>
      <c r="B279" s="35"/>
      <c r="C279" s="35"/>
      <c r="D279" s="34"/>
      <c r="E279" s="34"/>
      <c r="F279" s="23" t="s">
        <v>503</v>
      </c>
      <c r="G279" s="51" t="s">
        <v>2151</v>
      </c>
      <c r="H279" s="24"/>
      <c r="I279" s="24"/>
      <c r="J279" s="23"/>
      <c r="K279" s="24" t="s">
        <v>2131</v>
      </c>
    </row>
    <row r="280" spans="1:11" ht="18" x14ac:dyDescent="0.3">
      <c r="A280" s="34">
        <v>279</v>
      </c>
      <c r="B280" s="35">
        <v>174</v>
      </c>
      <c r="C280" s="35">
        <v>6</v>
      </c>
      <c r="D280" s="34">
        <v>19</v>
      </c>
      <c r="E280" s="34">
        <v>22</v>
      </c>
      <c r="F280" s="24" t="s">
        <v>528</v>
      </c>
      <c r="G280" s="45" t="s">
        <v>9</v>
      </c>
      <c r="H280" s="24" t="s">
        <v>10</v>
      </c>
      <c r="I280" s="24" t="s">
        <v>529</v>
      </c>
      <c r="J280" s="25" t="s">
        <v>530</v>
      </c>
      <c r="K280" s="25" t="s">
        <v>531</v>
      </c>
    </row>
    <row r="281" spans="1:11" x14ac:dyDescent="0.3">
      <c r="A281" s="34">
        <v>280</v>
      </c>
      <c r="B281" s="35">
        <v>175</v>
      </c>
      <c r="C281" s="35">
        <v>6</v>
      </c>
      <c r="D281" s="34">
        <v>19</v>
      </c>
      <c r="E281" s="34">
        <v>22</v>
      </c>
      <c r="F281" s="24" t="s">
        <v>532</v>
      </c>
      <c r="G281" s="46" t="s">
        <v>14</v>
      </c>
      <c r="H281" s="24" t="s">
        <v>15</v>
      </c>
      <c r="I281" s="24" t="s">
        <v>533</v>
      </c>
      <c r="J281" s="26" t="s">
        <v>534</v>
      </c>
      <c r="K281" s="26" t="s">
        <v>535</v>
      </c>
    </row>
    <row r="282" spans="1:11" ht="43.2" x14ac:dyDescent="0.3">
      <c r="A282" s="34">
        <v>281</v>
      </c>
      <c r="B282" s="35">
        <v>176</v>
      </c>
      <c r="C282" s="35">
        <v>6</v>
      </c>
      <c r="D282" s="34">
        <v>19</v>
      </c>
      <c r="E282" s="34">
        <v>22</v>
      </c>
      <c r="F282" s="24" t="s">
        <v>532</v>
      </c>
      <c r="G282" s="47" t="s">
        <v>19</v>
      </c>
      <c r="H282" s="24" t="s">
        <v>10</v>
      </c>
      <c r="I282" s="24" t="s">
        <v>536</v>
      </c>
      <c r="J282" s="23" t="s">
        <v>537</v>
      </c>
      <c r="K282" s="23" t="s">
        <v>538</v>
      </c>
    </row>
    <row r="283" spans="1:11" ht="72" x14ac:dyDescent="0.3">
      <c r="A283" s="34">
        <v>282</v>
      </c>
      <c r="B283" s="35">
        <v>177</v>
      </c>
      <c r="C283" s="35">
        <v>6</v>
      </c>
      <c r="D283" s="34">
        <v>19</v>
      </c>
      <c r="E283" s="34">
        <v>22</v>
      </c>
      <c r="F283" s="23" t="s">
        <v>532</v>
      </c>
      <c r="G283" s="50" t="s">
        <v>23</v>
      </c>
      <c r="H283" s="24" t="s">
        <v>10</v>
      </c>
      <c r="I283" s="24" t="s">
        <v>539</v>
      </c>
      <c r="J283" s="23" t="s">
        <v>540</v>
      </c>
      <c r="K283" s="23" t="s">
        <v>541</v>
      </c>
    </row>
    <row r="284" spans="1:11" ht="86.4" x14ac:dyDescent="0.3">
      <c r="A284" s="34">
        <v>283</v>
      </c>
      <c r="B284" s="35">
        <v>178</v>
      </c>
      <c r="C284" s="35">
        <v>6</v>
      </c>
      <c r="D284" s="34">
        <v>19</v>
      </c>
      <c r="E284" s="34">
        <v>22</v>
      </c>
      <c r="F284" s="23" t="s">
        <v>532</v>
      </c>
      <c r="G284" s="39" t="s">
        <v>1933</v>
      </c>
      <c r="H284" s="24" t="s">
        <v>10</v>
      </c>
      <c r="I284" s="24" t="s">
        <v>542</v>
      </c>
      <c r="J284" s="23" t="s">
        <v>543</v>
      </c>
      <c r="K284" s="123" t="s">
        <v>544</v>
      </c>
    </row>
    <row r="285" spans="1:11" ht="144" x14ac:dyDescent="0.3">
      <c r="A285" s="34">
        <v>284</v>
      </c>
      <c r="B285" s="35">
        <v>179</v>
      </c>
      <c r="C285" s="35">
        <v>6</v>
      </c>
      <c r="D285" s="34">
        <v>19</v>
      </c>
      <c r="E285" s="34">
        <v>22</v>
      </c>
      <c r="F285" s="23" t="s">
        <v>532</v>
      </c>
      <c r="G285" s="43" t="s">
        <v>1934</v>
      </c>
      <c r="H285" s="24" t="s">
        <v>10</v>
      </c>
      <c r="I285" s="24" t="s">
        <v>545</v>
      </c>
      <c r="J285" s="23" t="s">
        <v>546</v>
      </c>
      <c r="K285" s="123" t="s">
        <v>547</v>
      </c>
    </row>
    <row r="286" spans="1:11" ht="230.4" x14ac:dyDescent="0.3">
      <c r="A286" s="34">
        <v>285</v>
      </c>
      <c r="B286" s="35">
        <v>180</v>
      </c>
      <c r="C286" s="35">
        <v>6</v>
      </c>
      <c r="D286" s="34">
        <v>19</v>
      </c>
      <c r="E286" s="34">
        <v>22</v>
      </c>
      <c r="F286" s="23" t="s">
        <v>532</v>
      </c>
      <c r="G286" s="41" t="s">
        <v>1935</v>
      </c>
      <c r="H286" s="24" t="s">
        <v>10</v>
      </c>
      <c r="I286" s="24" t="s">
        <v>548</v>
      </c>
      <c r="J286" s="23" t="s">
        <v>549</v>
      </c>
      <c r="K286" s="23" t="s">
        <v>550</v>
      </c>
    </row>
    <row r="287" spans="1:11" ht="158.4" x14ac:dyDescent="0.3">
      <c r="A287" s="34">
        <v>286</v>
      </c>
      <c r="B287" s="35">
        <v>181</v>
      </c>
      <c r="C287" s="35">
        <v>6</v>
      </c>
      <c r="D287" s="34">
        <v>19</v>
      </c>
      <c r="E287" s="34">
        <v>22</v>
      </c>
      <c r="F287" s="23" t="s">
        <v>532</v>
      </c>
      <c r="G287" s="42" t="s">
        <v>1936</v>
      </c>
      <c r="H287" s="24" t="s">
        <v>33</v>
      </c>
      <c r="I287" s="24" t="s">
        <v>551</v>
      </c>
      <c r="J287" s="23" t="s">
        <v>552</v>
      </c>
      <c r="K287" s="23" t="s">
        <v>553</v>
      </c>
    </row>
    <row r="288" spans="1:11" ht="86.4" x14ac:dyDescent="0.3">
      <c r="A288" s="34">
        <v>287</v>
      </c>
      <c r="B288" s="35">
        <v>182</v>
      </c>
      <c r="C288" s="35">
        <v>6</v>
      </c>
      <c r="D288" s="34">
        <v>19</v>
      </c>
      <c r="E288" s="34">
        <v>22</v>
      </c>
      <c r="F288" s="23" t="s">
        <v>532</v>
      </c>
      <c r="G288" s="44" t="s">
        <v>1937</v>
      </c>
      <c r="H288" s="24" t="s">
        <v>10</v>
      </c>
      <c r="I288" s="24" t="s">
        <v>554</v>
      </c>
      <c r="J288" s="23" t="s">
        <v>555</v>
      </c>
      <c r="K288" s="23" t="s">
        <v>556</v>
      </c>
    </row>
    <row r="289" spans="1:11" x14ac:dyDescent="0.3">
      <c r="A289" s="34">
        <v>288</v>
      </c>
      <c r="B289" s="35"/>
      <c r="C289" s="35"/>
      <c r="D289" s="34"/>
      <c r="E289" s="34"/>
      <c r="F289" s="23" t="s">
        <v>532</v>
      </c>
      <c r="G289" s="51" t="s">
        <v>1854</v>
      </c>
      <c r="H289" s="24"/>
      <c r="I289" s="24"/>
      <c r="J289" s="23"/>
      <c r="K289" s="23" t="s">
        <v>1955</v>
      </c>
    </row>
    <row r="290" spans="1:11" ht="43.2" x14ac:dyDescent="0.3">
      <c r="A290" s="34">
        <v>289</v>
      </c>
      <c r="B290" s="35"/>
      <c r="C290" s="35"/>
      <c r="D290" s="34"/>
      <c r="E290" s="34"/>
      <c r="F290" s="23" t="s">
        <v>532</v>
      </c>
      <c r="G290" s="51" t="s">
        <v>2149</v>
      </c>
      <c r="H290" s="24"/>
      <c r="I290" s="24"/>
      <c r="J290" s="23"/>
      <c r="K290" s="23" t="s">
        <v>1995</v>
      </c>
    </row>
    <row r="291" spans="1:11" ht="28.8" x14ac:dyDescent="0.3">
      <c r="A291" s="34">
        <v>290</v>
      </c>
      <c r="B291" s="35"/>
      <c r="C291" s="35"/>
      <c r="D291" s="34"/>
      <c r="E291" s="34"/>
      <c r="F291" s="23" t="s">
        <v>532</v>
      </c>
      <c r="G291" s="51" t="s">
        <v>2150</v>
      </c>
      <c r="H291" s="24"/>
      <c r="I291" s="24"/>
      <c r="J291" s="23"/>
      <c r="K291" s="23" t="s">
        <v>2045</v>
      </c>
    </row>
    <row r="292" spans="1:11" ht="144" x14ac:dyDescent="0.3">
      <c r="A292" s="34">
        <v>291</v>
      </c>
      <c r="B292" s="35"/>
      <c r="C292" s="35"/>
      <c r="D292" s="34"/>
      <c r="E292" s="34"/>
      <c r="F292" s="23" t="s">
        <v>532</v>
      </c>
      <c r="G292" s="51" t="s">
        <v>1857</v>
      </c>
      <c r="H292" s="24"/>
      <c r="I292" s="24"/>
      <c r="J292" s="23"/>
      <c r="K292" s="23" t="s">
        <v>2081</v>
      </c>
    </row>
    <row r="293" spans="1:11" ht="72" x14ac:dyDescent="0.3">
      <c r="A293" s="34">
        <v>292</v>
      </c>
      <c r="B293" s="35"/>
      <c r="C293" s="35"/>
      <c r="D293" s="34"/>
      <c r="E293" s="34"/>
      <c r="F293" s="23" t="s">
        <v>532</v>
      </c>
      <c r="G293" s="51" t="s">
        <v>2151</v>
      </c>
      <c r="H293" s="24"/>
      <c r="I293" s="24"/>
      <c r="J293" s="23"/>
      <c r="K293" s="23" t="s">
        <v>2132</v>
      </c>
    </row>
    <row r="294" spans="1:11" x14ac:dyDescent="0.3">
      <c r="A294" s="34">
        <v>293</v>
      </c>
      <c r="B294" s="35">
        <v>183</v>
      </c>
      <c r="C294" s="35">
        <v>6</v>
      </c>
      <c r="D294" s="34">
        <v>20</v>
      </c>
      <c r="E294" s="34">
        <v>23</v>
      </c>
      <c r="F294" s="24" t="s">
        <v>557</v>
      </c>
      <c r="G294" s="46" t="s">
        <v>14</v>
      </c>
      <c r="H294" s="24" t="s">
        <v>15</v>
      </c>
      <c r="I294" s="24" t="s">
        <v>558</v>
      </c>
      <c r="J294" s="26" t="s">
        <v>559</v>
      </c>
      <c r="K294" s="26" t="s">
        <v>560</v>
      </c>
    </row>
    <row r="295" spans="1:11" ht="43.2" x14ac:dyDescent="0.3">
      <c r="A295" s="34">
        <v>294</v>
      </c>
      <c r="B295" s="35">
        <v>184</v>
      </c>
      <c r="C295" s="35">
        <v>6</v>
      </c>
      <c r="D295" s="34">
        <v>20</v>
      </c>
      <c r="E295" s="34">
        <v>23</v>
      </c>
      <c r="F295" s="24" t="s">
        <v>557</v>
      </c>
      <c r="G295" s="47" t="s">
        <v>19</v>
      </c>
      <c r="H295" s="24" t="s">
        <v>15</v>
      </c>
      <c r="I295" s="24" t="s">
        <v>561</v>
      </c>
      <c r="J295" s="23" t="s">
        <v>562</v>
      </c>
      <c r="K295" s="23" t="s">
        <v>563</v>
      </c>
    </row>
    <row r="296" spans="1:11" ht="100.8" x14ac:dyDescent="0.3">
      <c r="A296" s="34">
        <v>295</v>
      </c>
      <c r="B296" s="35">
        <v>185</v>
      </c>
      <c r="C296" s="35">
        <v>6</v>
      </c>
      <c r="D296" s="34">
        <v>20</v>
      </c>
      <c r="E296" s="34">
        <v>23</v>
      </c>
      <c r="F296" s="23" t="s">
        <v>557</v>
      </c>
      <c r="G296" s="50" t="s">
        <v>23</v>
      </c>
      <c r="H296" s="24" t="s">
        <v>10</v>
      </c>
      <c r="I296" s="24" t="s">
        <v>564</v>
      </c>
      <c r="J296" s="23" t="s">
        <v>565</v>
      </c>
      <c r="K296" s="23" t="s">
        <v>566</v>
      </c>
    </row>
    <row r="297" spans="1:11" ht="86.4" x14ac:dyDescent="0.3">
      <c r="A297" s="34">
        <v>296</v>
      </c>
      <c r="B297" s="35">
        <v>186</v>
      </c>
      <c r="C297" s="35">
        <v>6</v>
      </c>
      <c r="D297" s="34">
        <v>20</v>
      </c>
      <c r="E297" s="34">
        <v>23</v>
      </c>
      <c r="F297" s="24" t="s">
        <v>557</v>
      </c>
      <c r="G297" s="39" t="s">
        <v>1933</v>
      </c>
      <c r="H297" s="24" t="s">
        <v>15</v>
      </c>
      <c r="I297" s="24" t="s">
        <v>567</v>
      </c>
      <c r="J297" s="23" t="s">
        <v>568</v>
      </c>
      <c r="K297" s="123" t="s">
        <v>569</v>
      </c>
    </row>
    <row r="298" spans="1:11" ht="86.4" x14ac:dyDescent="0.3">
      <c r="A298" s="34">
        <v>297</v>
      </c>
      <c r="B298" s="35">
        <v>187</v>
      </c>
      <c r="C298" s="35">
        <v>6</v>
      </c>
      <c r="D298" s="34">
        <v>20</v>
      </c>
      <c r="E298" s="34">
        <v>23</v>
      </c>
      <c r="F298" s="23" t="s">
        <v>557</v>
      </c>
      <c r="G298" s="43" t="s">
        <v>1934</v>
      </c>
      <c r="H298" s="24" t="s">
        <v>10</v>
      </c>
      <c r="I298" s="24" t="s">
        <v>570</v>
      </c>
      <c r="J298" s="23" t="s">
        <v>571</v>
      </c>
      <c r="K298" s="123" t="s">
        <v>572</v>
      </c>
    </row>
    <row r="299" spans="1:11" ht="129.6" x14ac:dyDescent="0.3">
      <c r="A299" s="34">
        <v>298</v>
      </c>
      <c r="B299" s="35">
        <v>188</v>
      </c>
      <c r="C299" s="35">
        <v>6</v>
      </c>
      <c r="D299" s="34">
        <v>20</v>
      </c>
      <c r="E299" s="34">
        <v>23</v>
      </c>
      <c r="F299" s="23" t="s">
        <v>557</v>
      </c>
      <c r="G299" s="41" t="s">
        <v>1935</v>
      </c>
      <c r="H299" s="24" t="s">
        <v>10</v>
      </c>
      <c r="I299" s="24" t="s">
        <v>573</v>
      </c>
      <c r="J299" s="23" t="s">
        <v>574</v>
      </c>
      <c r="K299" s="23" t="s">
        <v>575</v>
      </c>
    </row>
    <row r="300" spans="1:11" ht="100.8" x14ac:dyDescent="0.3">
      <c r="A300" s="34">
        <v>299</v>
      </c>
      <c r="B300" s="35">
        <v>189</v>
      </c>
      <c r="C300" s="35">
        <v>6</v>
      </c>
      <c r="D300" s="34">
        <v>20</v>
      </c>
      <c r="E300" s="34">
        <v>23</v>
      </c>
      <c r="F300" s="23" t="s">
        <v>557</v>
      </c>
      <c r="G300" s="42" t="s">
        <v>1936</v>
      </c>
      <c r="H300" s="24" t="s">
        <v>10</v>
      </c>
      <c r="I300" s="24" t="s">
        <v>576</v>
      </c>
      <c r="J300" s="23" t="s">
        <v>577</v>
      </c>
      <c r="K300" s="23" t="s">
        <v>578</v>
      </c>
    </row>
    <row r="301" spans="1:11" ht="57.6" x14ac:dyDescent="0.3">
      <c r="A301" s="34">
        <v>300</v>
      </c>
      <c r="B301" s="35">
        <v>190</v>
      </c>
      <c r="C301" s="35">
        <v>6</v>
      </c>
      <c r="D301" s="34">
        <v>20</v>
      </c>
      <c r="E301" s="34">
        <v>23</v>
      </c>
      <c r="F301" s="23" t="s">
        <v>557</v>
      </c>
      <c r="G301" s="44" t="s">
        <v>1937</v>
      </c>
      <c r="H301" s="24" t="s">
        <v>10</v>
      </c>
      <c r="I301" s="24" t="s">
        <v>579</v>
      </c>
      <c r="J301" s="23" t="s">
        <v>580</v>
      </c>
      <c r="K301" s="23" t="s">
        <v>581</v>
      </c>
    </row>
    <row r="302" spans="1:11" x14ac:dyDescent="0.3">
      <c r="A302" s="34">
        <v>301</v>
      </c>
      <c r="B302" s="35"/>
      <c r="C302" s="35"/>
      <c r="D302" s="34"/>
      <c r="E302" s="34"/>
      <c r="F302" s="23" t="s">
        <v>557</v>
      </c>
      <c r="G302" s="51" t="s">
        <v>1854</v>
      </c>
      <c r="H302" s="24"/>
      <c r="I302" s="24"/>
      <c r="J302" s="23"/>
      <c r="K302" s="23" t="s">
        <v>1875</v>
      </c>
    </row>
    <row r="303" spans="1:11" ht="28.8" x14ac:dyDescent="0.3">
      <c r="A303" s="34">
        <v>302</v>
      </c>
      <c r="B303" s="35"/>
      <c r="C303" s="35"/>
      <c r="D303" s="34"/>
      <c r="E303" s="34"/>
      <c r="F303" s="23" t="s">
        <v>557</v>
      </c>
      <c r="G303" s="51" t="s">
        <v>2149</v>
      </c>
      <c r="H303" s="24"/>
      <c r="I303" s="24"/>
      <c r="J303" s="23"/>
      <c r="K303" s="23" t="s">
        <v>1996</v>
      </c>
    </row>
    <row r="304" spans="1:11" ht="28.8" x14ac:dyDescent="0.3">
      <c r="A304" s="34">
        <v>303</v>
      </c>
      <c r="B304" s="35"/>
      <c r="C304" s="35"/>
      <c r="D304" s="34"/>
      <c r="E304" s="34"/>
      <c r="F304" s="23" t="s">
        <v>557</v>
      </c>
      <c r="G304" s="51" t="s">
        <v>2150</v>
      </c>
      <c r="H304" s="24"/>
      <c r="I304" s="24"/>
      <c r="J304" s="23"/>
      <c r="K304" s="23" t="s">
        <v>2046</v>
      </c>
    </row>
    <row r="305" spans="1:11" ht="100.8" x14ac:dyDescent="0.3">
      <c r="A305" s="34">
        <v>304</v>
      </c>
      <c r="B305" s="35"/>
      <c r="C305" s="35"/>
      <c r="D305" s="34"/>
      <c r="E305" s="34"/>
      <c r="F305" s="23" t="s">
        <v>557</v>
      </c>
      <c r="G305" s="51" t="s">
        <v>1857</v>
      </c>
      <c r="H305" s="24"/>
      <c r="I305" s="24"/>
      <c r="J305" s="23"/>
      <c r="K305" s="23" t="s">
        <v>2082</v>
      </c>
    </row>
    <row r="306" spans="1:11" ht="72" x14ac:dyDescent="0.3">
      <c r="A306" s="34">
        <v>305</v>
      </c>
      <c r="B306" s="35"/>
      <c r="C306" s="35"/>
      <c r="D306" s="34"/>
      <c r="E306" s="34"/>
      <c r="F306" s="23" t="s">
        <v>557</v>
      </c>
      <c r="G306" s="51" t="s">
        <v>2151</v>
      </c>
      <c r="H306" s="24"/>
      <c r="I306" s="24"/>
      <c r="J306" s="23"/>
      <c r="K306" s="23" t="s">
        <v>2133</v>
      </c>
    </row>
    <row r="307" spans="1:11" x14ac:dyDescent="0.3">
      <c r="A307" s="34">
        <v>306</v>
      </c>
      <c r="B307" s="35">
        <v>191</v>
      </c>
      <c r="C307" s="35">
        <v>6</v>
      </c>
      <c r="D307" s="34">
        <v>21</v>
      </c>
      <c r="E307" s="34">
        <v>24</v>
      </c>
      <c r="F307" s="24" t="s">
        <v>582</v>
      </c>
      <c r="G307" s="46" t="s">
        <v>14</v>
      </c>
      <c r="H307" s="24" t="s">
        <v>10</v>
      </c>
      <c r="I307" s="24" t="s">
        <v>583</v>
      </c>
      <c r="J307" s="26" t="s">
        <v>584</v>
      </c>
      <c r="K307" s="26" t="s">
        <v>585</v>
      </c>
    </row>
    <row r="308" spans="1:11" ht="57.6" x14ac:dyDescent="0.3">
      <c r="A308" s="34">
        <v>307</v>
      </c>
      <c r="B308" s="35">
        <v>192</v>
      </c>
      <c r="C308" s="35">
        <v>6</v>
      </c>
      <c r="D308" s="34">
        <v>21</v>
      </c>
      <c r="E308" s="34">
        <v>24</v>
      </c>
      <c r="F308" s="24" t="s">
        <v>582</v>
      </c>
      <c r="G308" s="47" t="s">
        <v>19</v>
      </c>
      <c r="H308" s="24" t="s">
        <v>10</v>
      </c>
      <c r="I308" s="24" t="s">
        <v>586</v>
      </c>
      <c r="J308" s="23" t="s">
        <v>587</v>
      </c>
      <c r="K308" s="23" t="s">
        <v>588</v>
      </c>
    </row>
    <row r="309" spans="1:11" ht="57.6" x14ac:dyDescent="0.3">
      <c r="A309" s="34">
        <v>308</v>
      </c>
      <c r="B309" s="35">
        <v>193</v>
      </c>
      <c r="C309" s="35">
        <v>6</v>
      </c>
      <c r="D309" s="34">
        <v>21</v>
      </c>
      <c r="E309" s="34">
        <v>24</v>
      </c>
      <c r="F309" s="23" t="s">
        <v>582</v>
      </c>
      <c r="G309" s="50" t="s">
        <v>23</v>
      </c>
      <c r="H309" s="24" t="s">
        <v>10</v>
      </c>
      <c r="I309" s="24" t="s">
        <v>589</v>
      </c>
      <c r="J309" s="23" t="s">
        <v>590</v>
      </c>
      <c r="K309" s="23" t="s">
        <v>591</v>
      </c>
    </row>
    <row r="310" spans="1:11" ht="57.6" x14ac:dyDescent="0.3">
      <c r="A310" s="34">
        <v>309</v>
      </c>
      <c r="B310" s="35">
        <v>194</v>
      </c>
      <c r="C310" s="35">
        <v>6</v>
      </c>
      <c r="D310" s="34">
        <v>21</v>
      </c>
      <c r="E310" s="34">
        <v>24</v>
      </c>
      <c r="F310" s="24" t="s">
        <v>582</v>
      </c>
      <c r="G310" s="39" t="s">
        <v>1933</v>
      </c>
      <c r="H310" s="24" t="s">
        <v>10</v>
      </c>
      <c r="I310" s="24" t="s">
        <v>592</v>
      </c>
      <c r="J310" s="23" t="s">
        <v>593</v>
      </c>
      <c r="K310" s="23" t="s">
        <v>594</v>
      </c>
    </row>
    <row r="311" spans="1:11" ht="100.8" x14ac:dyDescent="0.3">
      <c r="A311" s="34">
        <v>310</v>
      </c>
      <c r="B311" s="35">
        <v>195</v>
      </c>
      <c r="C311" s="35">
        <v>6</v>
      </c>
      <c r="D311" s="34">
        <v>21</v>
      </c>
      <c r="E311" s="34">
        <v>24</v>
      </c>
      <c r="F311" s="23" t="s">
        <v>582</v>
      </c>
      <c r="G311" s="43" t="s">
        <v>1934</v>
      </c>
      <c r="H311" s="24" t="s">
        <v>10</v>
      </c>
      <c r="I311" s="24" t="s">
        <v>595</v>
      </c>
      <c r="J311" s="23" t="s">
        <v>596</v>
      </c>
      <c r="K311" s="123" t="s">
        <v>597</v>
      </c>
    </row>
    <row r="312" spans="1:11" ht="100.8" x14ac:dyDescent="0.3">
      <c r="A312" s="34">
        <v>311</v>
      </c>
      <c r="B312" s="35">
        <v>196</v>
      </c>
      <c r="C312" s="35">
        <v>6</v>
      </c>
      <c r="D312" s="34">
        <v>21</v>
      </c>
      <c r="E312" s="34">
        <v>24</v>
      </c>
      <c r="F312" s="23" t="s">
        <v>582</v>
      </c>
      <c r="G312" s="41" t="s">
        <v>1935</v>
      </c>
      <c r="H312" s="24" t="s">
        <v>33</v>
      </c>
      <c r="I312" s="24" t="s">
        <v>598</v>
      </c>
      <c r="J312" s="23" t="s">
        <v>599</v>
      </c>
      <c r="K312" s="23" t="s">
        <v>600</v>
      </c>
    </row>
    <row r="313" spans="1:11" ht="144" x14ac:dyDescent="0.3">
      <c r="A313" s="34">
        <v>312</v>
      </c>
      <c r="B313" s="35">
        <v>197</v>
      </c>
      <c r="C313" s="35">
        <v>6</v>
      </c>
      <c r="D313" s="34">
        <v>21</v>
      </c>
      <c r="E313" s="34">
        <v>24</v>
      </c>
      <c r="F313" s="23" t="s">
        <v>582</v>
      </c>
      <c r="G313" s="42" t="s">
        <v>1936</v>
      </c>
      <c r="H313" s="24" t="s">
        <v>10</v>
      </c>
      <c r="I313" s="24" t="s">
        <v>601</v>
      </c>
      <c r="J313" s="23" t="s">
        <v>602</v>
      </c>
      <c r="K313" s="23" t="s">
        <v>603</v>
      </c>
    </row>
    <row r="314" spans="1:11" ht="86.4" x14ac:dyDescent="0.3">
      <c r="A314" s="34">
        <v>313</v>
      </c>
      <c r="B314" s="35">
        <v>198</v>
      </c>
      <c r="C314" s="35">
        <v>6</v>
      </c>
      <c r="D314" s="34">
        <v>21</v>
      </c>
      <c r="E314" s="34">
        <v>24</v>
      </c>
      <c r="F314" s="23" t="s">
        <v>582</v>
      </c>
      <c r="G314" s="44" t="s">
        <v>1937</v>
      </c>
      <c r="H314" s="24" t="s">
        <v>10</v>
      </c>
      <c r="I314" s="24" t="s">
        <v>604</v>
      </c>
      <c r="J314" s="23" t="s">
        <v>605</v>
      </c>
      <c r="K314" s="23" t="s">
        <v>606</v>
      </c>
    </row>
    <row r="315" spans="1:11" ht="43.2" x14ac:dyDescent="0.3">
      <c r="A315" s="34">
        <v>314</v>
      </c>
      <c r="B315" s="35"/>
      <c r="C315" s="35"/>
      <c r="D315" s="34"/>
      <c r="E315" s="34"/>
      <c r="F315" s="23" t="s">
        <v>582</v>
      </c>
      <c r="G315" s="51" t="s">
        <v>1854</v>
      </c>
      <c r="H315" s="24"/>
      <c r="I315" s="24"/>
      <c r="J315" s="23"/>
      <c r="K315" s="23" t="s">
        <v>1956</v>
      </c>
    </row>
    <row r="316" spans="1:11" x14ac:dyDescent="0.3">
      <c r="A316" s="34">
        <v>315</v>
      </c>
      <c r="B316" s="35"/>
      <c r="C316" s="35"/>
      <c r="D316" s="34"/>
      <c r="E316" s="34"/>
      <c r="F316" s="23" t="s">
        <v>582</v>
      </c>
      <c r="G316" s="51" t="s">
        <v>2149</v>
      </c>
      <c r="H316" s="24"/>
      <c r="I316" s="24"/>
      <c r="J316" s="23"/>
      <c r="K316" s="24" t="s">
        <v>1876</v>
      </c>
    </row>
    <row r="317" spans="1:11" x14ac:dyDescent="0.3">
      <c r="A317" s="34">
        <v>316</v>
      </c>
      <c r="B317" s="35"/>
      <c r="C317" s="35"/>
      <c r="D317" s="34"/>
      <c r="E317" s="34"/>
      <c r="F317" s="23" t="s">
        <v>582</v>
      </c>
      <c r="G317" s="51" t="s">
        <v>2150</v>
      </c>
      <c r="H317" s="24"/>
      <c r="I317" s="24"/>
      <c r="J317" s="23"/>
      <c r="K317" s="24" t="s">
        <v>1877</v>
      </c>
    </row>
    <row r="318" spans="1:11" x14ac:dyDescent="0.3">
      <c r="A318" s="34">
        <v>317</v>
      </c>
      <c r="B318" s="35"/>
      <c r="C318" s="35"/>
      <c r="D318" s="34"/>
      <c r="E318" s="34"/>
      <c r="F318" s="23" t="s">
        <v>582</v>
      </c>
      <c r="G318" s="51" t="s">
        <v>1857</v>
      </c>
      <c r="H318" s="24"/>
      <c r="I318" s="24"/>
      <c r="J318" s="23"/>
      <c r="K318" s="24" t="s">
        <v>1878</v>
      </c>
    </row>
    <row r="319" spans="1:11" ht="72" x14ac:dyDescent="0.3">
      <c r="A319" s="34">
        <v>318</v>
      </c>
      <c r="B319" s="35"/>
      <c r="C319" s="35"/>
      <c r="D319" s="34"/>
      <c r="E319" s="34"/>
      <c r="F319" s="23" t="s">
        <v>582</v>
      </c>
      <c r="G319" s="51" t="s">
        <v>2151</v>
      </c>
      <c r="H319" s="24"/>
      <c r="I319" s="24"/>
      <c r="J319" s="23"/>
      <c r="K319" s="23" t="s">
        <v>2132</v>
      </c>
    </row>
    <row r="320" spans="1:11" x14ac:dyDescent="0.3">
      <c r="A320" s="34">
        <v>319</v>
      </c>
      <c r="B320" s="35">
        <v>199</v>
      </c>
      <c r="C320" s="35">
        <v>6</v>
      </c>
      <c r="D320" s="34">
        <v>22</v>
      </c>
      <c r="E320" s="34">
        <v>25</v>
      </c>
      <c r="F320" s="24" t="s">
        <v>607</v>
      </c>
      <c r="G320" s="46" t="s">
        <v>14</v>
      </c>
      <c r="H320" s="24" t="s">
        <v>10</v>
      </c>
      <c r="I320" s="24" t="s">
        <v>608</v>
      </c>
      <c r="J320" s="26" t="s">
        <v>609</v>
      </c>
      <c r="K320" s="26" t="s">
        <v>610</v>
      </c>
    </row>
    <row r="321" spans="1:11" ht="43.2" x14ac:dyDescent="0.3">
      <c r="A321" s="34">
        <v>320</v>
      </c>
      <c r="B321" s="35">
        <v>200</v>
      </c>
      <c r="C321" s="35">
        <v>6</v>
      </c>
      <c r="D321" s="34">
        <v>22</v>
      </c>
      <c r="E321" s="34">
        <v>25</v>
      </c>
      <c r="F321" s="24" t="s">
        <v>607</v>
      </c>
      <c r="G321" s="47" t="s">
        <v>19</v>
      </c>
      <c r="H321" s="24" t="s">
        <v>10</v>
      </c>
      <c r="I321" s="24" t="s">
        <v>611</v>
      </c>
      <c r="J321" s="23" t="s">
        <v>612</v>
      </c>
      <c r="K321" s="23" t="s">
        <v>613</v>
      </c>
    </row>
    <row r="322" spans="1:11" ht="86.4" x14ac:dyDescent="0.3">
      <c r="A322" s="34">
        <v>321</v>
      </c>
      <c r="B322" s="35">
        <v>201</v>
      </c>
      <c r="C322" s="35">
        <v>6</v>
      </c>
      <c r="D322" s="34">
        <v>22</v>
      </c>
      <c r="E322" s="34">
        <v>25</v>
      </c>
      <c r="F322" s="23" t="s">
        <v>607</v>
      </c>
      <c r="G322" s="50" t="s">
        <v>23</v>
      </c>
      <c r="H322" s="24" t="s">
        <v>10</v>
      </c>
      <c r="I322" s="24" t="s">
        <v>614</v>
      </c>
      <c r="J322" s="23" t="s">
        <v>615</v>
      </c>
      <c r="K322" s="23" t="s">
        <v>616</v>
      </c>
    </row>
    <row r="323" spans="1:11" ht="72" x14ac:dyDescent="0.3">
      <c r="A323" s="34">
        <v>322</v>
      </c>
      <c r="B323" s="35">
        <v>202</v>
      </c>
      <c r="C323" s="35">
        <v>6</v>
      </c>
      <c r="D323" s="34">
        <v>22</v>
      </c>
      <c r="E323" s="34">
        <v>25</v>
      </c>
      <c r="F323" s="23" t="s">
        <v>607</v>
      </c>
      <c r="G323" s="39" t="s">
        <v>1933</v>
      </c>
      <c r="H323" s="24" t="s">
        <v>10</v>
      </c>
      <c r="I323" s="24" t="s">
        <v>617</v>
      </c>
      <c r="J323" s="23" t="s">
        <v>618</v>
      </c>
      <c r="K323" s="123" t="s">
        <v>619</v>
      </c>
    </row>
    <row r="324" spans="1:11" ht="86.4" x14ac:dyDescent="0.3">
      <c r="A324" s="34">
        <v>323</v>
      </c>
      <c r="B324" s="35">
        <v>203</v>
      </c>
      <c r="C324" s="35">
        <v>6</v>
      </c>
      <c r="D324" s="34">
        <v>22</v>
      </c>
      <c r="E324" s="34">
        <v>25</v>
      </c>
      <c r="F324" s="23" t="s">
        <v>607</v>
      </c>
      <c r="G324" s="43" t="s">
        <v>1934</v>
      </c>
      <c r="H324" s="24" t="s">
        <v>10</v>
      </c>
      <c r="I324" s="24" t="s">
        <v>620</v>
      </c>
      <c r="J324" s="23" t="s">
        <v>621</v>
      </c>
      <c r="K324" s="23" t="s">
        <v>622</v>
      </c>
    </row>
    <row r="325" spans="1:11" ht="201.6" x14ac:dyDescent="0.3">
      <c r="A325" s="34">
        <v>324</v>
      </c>
      <c r="B325" s="35">
        <v>204</v>
      </c>
      <c r="C325" s="35">
        <v>6</v>
      </c>
      <c r="D325" s="34">
        <v>22</v>
      </c>
      <c r="E325" s="34">
        <v>25</v>
      </c>
      <c r="F325" s="23" t="s">
        <v>607</v>
      </c>
      <c r="G325" s="41" t="s">
        <v>1935</v>
      </c>
      <c r="H325" s="24" t="s">
        <v>10</v>
      </c>
      <c r="I325" s="24" t="s">
        <v>623</v>
      </c>
      <c r="J325" s="23" t="s">
        <v>624</v>
      </c>
      <c r="K325" s="23" t="s">
        <v>625</v>
      </c>
    </row>
    <row r="326" spans="1:11" ht="129.6" x14ac:dyDescent="0.3">
      <c r="A326" s="34">
        <v>325</v>
      </c>
      <c r="B326" s="35">
        <v>205</v>
      </c>
      <c r="C326" s="35">
        <v>6</v>
      </c>
      <c r="D326" s="34">
        <v>22</v>
      </c>
      <c r="E326" s="34">
        <v>25</v>
      </c>
      <c r="F326" s="23" t="s">
        <v>607</v>
      </c>
      <c r="G326" s="42" t="s">
        <v>1936</v>
      </c>
      <c r="H326" s="24" t="s">
        <v>10</v>
      </c>
      <c r="I326" s="24" t="s">
        <v>626</v>
      </c>
      <c r="J326" s="23" t="s">
        <v>627</v>
      </c>
      <c r="K326" s="23" t="s">
        <v>628</v>
      </c>
    </row>
    <row r="327" spans="1:11" ht="115.2" x14ac:dyDescent="0.3">
      <c r="A327" s="34">
        <v>326</v>
      </c>
      <c r="B327" s="35">
        <v>206</v>
      </c>
      <c r="C327" s="35">
        <v>6</v>
      </c>
      <c r="D327" s="34">
        <v>22</v>
      </c>
      <c r="E327" s="34">
        <v>25</v>
      </c>
      <c r="F327" s="23" t="s">
        <v>607</v>
      </c>
      <c r="G327" s="44" t="s">
        <v>1937</v>
      </c>
      <c r="H327" s="24" t="s">
        <v>10</v>
      </c>
      <c r="I327" s="24" t="s">
        <v>629</v>
      </c>
      <c r="J327" s="23" t="s">
        <v>630</v>
      </c>
      <c r="K327" s="23" t="s">
        <v>631</v>
      </c>
    </row>
    <row r="328" spans="1:11" x14ac:dyDescent="0.3">
      <c r="A328" s="34">
        <v>327</v>
      </c>
      <c r="B328" s="35"/>
      <c r="C328" s="35"/>
      <c r="D328" s="34"/>
      <c r="E328" s="34"/>
      <c r="F328" s="23" t="s">
        <v>607</v>
      </c>
      <c r="G328" s="51" t="s">
        <v>1854</v>
      </c>
      <c r="H328" s="24"/>
      <c r="I328" s="24"/>
      <c r="J328" s="23"/>
      <c r="K328" s="23" t="s">
        <v>1957</v>
      </c>
    </row>
    <row r="329" spans="1:11" ht="43.2" x14ac:dyDescent="0.3">
      <c r="A329" s="34">
        <v>328</v>
      </c>
      <c r="B329" s="35"/>
      <c r="C329" s="35"/>
      <c r="D329" s="34"/>
      <c r="E329" s="34"/>
      <c r="F329" s="23" t="s">
        <v>607</v>
      </c>
      <c r="G329" s="51" t="s">
        <v>2149</v>
      </c>
      <c r="H329" s="24"/>
      <c r="I329" s="24"/>
      <c r="J329" s="23"/>
      <c r="K329" s="23" t="s">
        <v>1997</v>
      </c>
    </row>
    <row r="330" spans="1:11" ht="28.8" x14ac:dyDescent="0.3">
      <c r="A330" s="34">
        <v>329</v>
      </c>
      <c r="B330" s="35"/>
      <c r="C330" s="35"/>
      <c r="D330" s="34"/>
      <c r="E330" s="34"/>
      <c r="F330" s="23" t="s">
        <v>607</v>
      </c>
      <c r="G330" s="51" t="s">
        <v>2150</v>
      </c>
      <c r="H330" s="24"/>
      <c r="I330" s="24"/>
      <c r="J330" s="23"/>
      <c r="K330" s="23" t="s">
        <v>2047</v>
      </c>
    </row>
    <row r="331" spans="1:11" ht="86.4" x14ac:dyDescent="0.3">
      <c r="A331" s="34">
        <v>330</v>
      </c>
      <c r="B331" s="35"/>
      <c r="C331" s="35"/>
      <c r="D331" s="34"/>
      <c r="E331" s="34"/>
      <c r="F331" s="23" t="s">
        <v>607</v>
      </c>
      <c r="G331" s="51" t="s">
        <v>1857</v>
      </c>
      <c r="H331" s="24"/>
      <c r="I331" s="24"/>
      <c r="J331" s="23"/>
      <c r="K331" s="23" t="s">
        <v>2083</v>
      </c>
    </row>
    <row r="332" spans="1:11" ht="72" x14ac:dyDescent="0.3">
      <c r="A332" s="34">
        <v>331</v>
      </c>
      <c r="B332" s="35"/>
      <c r="C332" s="35"/>
      <c r="D332" s="34"/>
      <c r="E332" s="34"/>
      <c r="F332" s="23" t="s">
        <v>607</v>
      </c>
      <c r="G332" s="51" t="s">
        <v>2151</v>
      </c>
      <c r="H332" s="24"/>
      <c r="I332" s="24"/>
      <c r="J332" s="23"/>
      <c r="K332" s="23" t="s">
        <v>2132</v>
      </c>
    </row>
    <row r="333" spans="1:11" ht="18" x14ac:dyDescent="0.3">
      <c r="A333" s="34">
        <v>332</v>
      </c>
      <c r="B333" s="35">
        <v>207</v>
      </c>
      <c r="C333" s="35">
        <v>7</v>
      </c>
      <c r="D333" s="34">
        <v>23</v>
      </c>
      <c r="E333" s="34">
        <v>26</v>
      </c>
      <c r="F333" s="24" t="s">
        <v>632</v>
      </c>
      <c r="G333" s="45" t="s">
        <v>9</v>
      </c>
      <c r="H333" s="24" t="s">
        <v>10</v>
      </c>
      <c r="I333" s="24" t="s">
        <v>633</v>
      </c>
      <c r="J333" s="25" t="s">
        <v>634</v>
      </c>
      <c r="K333" s="25" t="s">
        <v>634</v>
      </c>
    </row>
    <row r="334" spans="1:11" x14ac:dyDescent="0.3">
      <c r="A334" s="34">
        <v>333</v>
      </c>
      <c r="B334" s="35">
        <v>208</v>
      </c>
      <c r="C334" s="35">
        <v>7</v>
      </c>
      <c r="D334" s="34">
        <v>23</v>
      </c>
      <c r="E334" s="34">
        <v>26</v>
      </c>
      <c r="F334" s="24" t="s">
        <v>635</v>
      </c>
      <c r="G334" s="46" t="s">
        <v>14</v>
      </c>
      <c r="H334" s="24" t="s">
        <v>15</v>
      </c>
      <c r="I334" s="24" t="s">
        <v>636</v>
      </c>
      <c r="J334" s="26" t="s">
        <v>637</v>
      </c>
      <c r="K334" s="26" t="s">
        <v>638</v>
      </c>
    </row>
    <row r="335" spans="1:11" ht="72" x14ac:dyDescent="0.3">
      <c r="A335" s="34">
        <v>334</v>
      </c>
      <c r="B335" s="35">
        <v>209</v>
      </c>
      <c r="C335" s="35">
        <v>7</v>
      </c>
      <c r="D335" s="34">
        <v>23</v>
      </c>
      <c r="E335" s="34">
        <v>26</v>
      </c>
      <c r="F335" s="24" t="s">
        <v>635</v>
      </c>
      <c r="G335" s="47" t="s">
        <v>19</v>
      </c>
      <c r="H335" s="24" t="s">
        <v>10</v>
      </c>
      <c r="I335" s="24" t="s">
        <v>639</v>
      </c>
      <c r="J335" s="23" t="s">
        <v>640</v>
      </c>
      <c r="K335" s="23" t="s">
        <v>641</v>
      </c>
    </row>
    <row r="336" spans="1:11" ht="57.6" x14ac:dyDescent="0.3">
      <c r="A336" s="34">
        <v>335</v>
      </c>
      <c r="B336" s="35">
        <v>210</v>
      </c>
      <c r="C336" s="35">
        <v>7</v>
      </c>
      <c r="D336" s="34">
        <v>23</v>
      </c>
      <c r="E336" s="34">
        <v>26</v>
      </c>
      <c r="F336" s="23" t="s">
        <v>635</v>
      </c>
      <c r="G336" s="50" t="s">
        <v>23</v>
      </c>
      <c r="H336" s="24" t="s">
        <v>10</v>
      </c>
      <c r="I336" s="24" t="s">
        <v>642</v>
      </c>
      <c r="J336" s="23" t="s">
        <v>643</v>
      </c>
      <c r="K336" s="23" t="s">
        <v>644</v>
      </c>
    </row>
    <row r="337" spans="1:11" ht="100.8" x14ac:dyDescent="0.3">
      <c r="A337" s="34">
        <v>336</v>
      </c>
      <c r="B337" s="35">
        <v>211</v>
      </c>
      <c r="C337" s="35">
        <v>7</v>
      </c>
      <c r="D337" s="34">
        <v>23</v>
      </c>
      <c r="E337" s="34">
        <v>26</v>
      </c>
      <c r="F337" s="23" t="s">
        <v>635</v>
      </c>
      <c r="G337" s="39" t="s">
        <v>1933</v>
      </c>
      <c r="H337" s="24" t="s">
        <v>10</v>
      </c>
      <c r="I337" s="24" t="s">
        <v>645</v>
      </c>
      <c r="J337" s="23" t="s">
        <v>646</v>
      </c>
      <c r="K337" s="123" t="s">
        <v>647</v>
      </c>
    </row>
    <row r="338" spans="1:11" ht="100.8" x14ac:dyDescent="0.3">
      <c r="A338" s="34">
        <v>337</v>
      </c>
      <c r="B338" s="35">
        <v>212</v>
      </c>
      <c r="C338" s="35">
        <v>7</v>
      </c>
      <c r="D338" s="34">
        <v>23</v>
      </c>
      <c r="E338" s="34">
        <v>26</v>
      </c>
      <c r="F338" s="23" t="s">
        <v>635</v>
      </c>
      <c r="G338" s="43" t="s">
        <v>1934</v>
      </c>
      <c r="H338" s="24" t="s">
        <v>10</v>
      </c>
      <c r="I338" s="24" t="s">
        <v>648</v>
      </c>
      <c r="J338" s="23" t="s">
        <v>649</v>
      </c>
      <c r="K338" s="123" t="s">
        <v>650</v>
      </c>
    </row>
    <row r="339" spans="1:11" ht="187.2" x14ac:dyDescent="0.3">
      <c r="A339" s="34">
        <v>338</v>
      </c>
      <c r="B339" s="35">
        <v>213</v>
      </c>
      <c r="C339" s="35">
        <v>7</v>
      </c>
      <c r="D339" s="34">
        <v>23</v>
      </c>
      <c r="E339" s="34">
        <v>26</v>
      </c>
      <c r="F339" s="23" t="s">
        <v>635</v>
      </c>
      <c r="G339" s="41" t="s">
        <v>1935</v>
      </c>
      <c r="H339" s="24" t="s">
        <v>33</v>
      </c>
      <c r="I339" s="24" t="s">
        <v>651</v>
      </c>
      <c r="J339" s="23" t="s">
        <v>652</v>
      </c>
      <c r="K339" s="23" t="s">
        <v>653</v>
      </c>
    </row>
    <row r="340" spans="1:11" ht="100.8" x14ac:dyDescent="0.3">
      <c r="A340" s="34">
        <v>339</v>
      </c>
      <c r="B340" s="35">
        <v>214</v>
      </c>
      <c r="C340" s="35">
        <v>7</v>
      </c>
      <c r="D340" s="34">
        <v>23</v>
      </c>
      <c r="E340" s="34">
        <v>26</v>
      </c>
      <c r="F340" s="23" t="s">
        <v>635</v>
      </c>
      <c r="G340" s="42" t="s">
        <v>1936</v>
      </c>
      <c r="H340" s="24" t="s">
        <v>33</v>
      </c>
      <c r="I340" s="24" t="s">
        <v>654</v>
      </c>
      <c r="J340" s="23" t="s">
        <v>655</v>
      </c>
      <c r="K340" s="23" t="s">
        <v>656</v>
      </c>
    </row>
    <row r="341" spans="1:11" ht="100.8" x14ac:dyDescent="0.3">
      <c r="A341" s="34">
        <v>340</v>
      </c>
      <c r="B341" s="35">
        <v>215</v>
      </c>
      <c r="C341" s="35">
        <v>7</v>
      </c>
      <c r="D341" s="34">
        <v>23</v>
      </c>
      <c r="E341" s="34">
        <v>26</v>
      </c>
      <c r="F341" s="23" t="s">
        <v>635</v>
      </c>
      <c r="G341" s="44" t="s">
        <v>1937</v>
      </c>
      <c r="H341" s="24" t="s">
        <v>10</v>
      </c>
      <c r="I341" s="24" t="s">
        <v>657</v>
      </c>
      <c r="J341" s="23" t="s">
        <v>658</v>
      </c>
      <c r="K341" s="23" t="s">
        <v>659</v>
      </c>
    </row>
    <row r="342" spans="1:11" x14ac:dyDescent="0.3">
      <c r="A342" s="34">
        <v>341</v>
      </c>
      <c r="B342" s="35"/>
      <c r="C342" s="35"/>
      <c r="D342" s="34"/>
      <c r="E342" s="34"/>
      <c r="F342" s="23" t="s">
        <v>635</v>
      </c>
      <c r="G342" s="51" t="s">
        <v>1854</v>
      </c>
      <c r="H342" s="24"/>
      <c r="I342" s="24"/>
      <c r="J342" s="23"/>
      <c r="K342" s="23" t="s">
        <v>1958</v>
      </c>
    </row>
    <row r="343" spans="1:11" ht="43.2" x14ac:dyDescent="0.3">
      <c r="A343" s="34">
        <v>342</v>
      </c>
      <c r="B343" s="35"/>
      <c r="C343" s="35"/>
      <c r="D343" s="34"/>
      <c r="E343" s="34"/>
      <c r="F343" s="23" t="s">
        <v>635</v>
      </c>
      <c r="G343" s="51" t="s">
        <v>2149</v>
      </c>
      <c r="H343" s="24"/>
      <c r="I343" s="24"/>
      <c r="J343" s="23"/>
      <c r="K343" s="23" t="s">
        <v>1998</v>
      </c>
    </row>
    <row r="344" spans="1:11" ht="28.8" x14ac:dyDescent="0.3">
      <c r="A344" s="34">
        <v>343</v>
      </c>
      <c r="B344" s="35"/>
      <c r="C344" s="35"/>
      <c r="D344" s="34"/>
      <c r="E344" s="34"/>
      <c r="F344" s="23" t="s">
        <v>635</v>
      </c>
      <c r="G344" s="51" t="s">
        <v>2150</v>
      </c>
      <c r="H344" s="24"/>
      <c r="I344" s="24"/>
      <c r="J344" s="23"/>
      <c r="K344" s="23" t="s">
        <v>2048</v>
      </c>
    </row>
    <row r="345" spans="1:11" ht="28.8" x14ac:dyDescent="0.3">
      <c r="A345" s="34">
        <v>344</v>
      </c>
      <c r="B345" s="35"/>
      <c r="C345" s="35"/>
      <c r="D345" s="34"/>
      <c r="E345" s="34"/>
      <c r="F345" s="23" t="s">
        <v>635</v>
      </c>
      <c r="G345" s="51" t="s">
        <v>1857</v>
      </c>
      <c r="H345" s="24"/>
      <c r="I345" s="24"/>
      <c r="J345" s="23"/>
      <c r="K345" s="23" t="s">
        <v>2084</v>
      </c>
    </row>
    <row r="346" spans="1:11" x14ac:dyDescent="0.3">
      <c r="A346" s="34">
        <v>345</v>
      </c>
      <c r="B346" s="35"/>
      <c r="C346" s="35"/>
      <c r="D346" s="34"/>
      <c r="E346" s="34"/>
      <c r="F346" s="23" t="s">
        <v>635</v>
      </c>
      <c r="G346" s="51" t="s">
        <v>2151</v>
      </c>
      <c r="H346" s="24"/>
      <c r="I346" s="24"/>
      <c r="J346" s="23"/>
      <c r="K346" s="24"/>
    </row>
    <row r="347" spans="1:11" x14ac:dyDescent="0.3">
      <c r="A347" s="34">
        <v>346</v>
      </c>
      <c r="B347" s="35">
        <v>216</v>
      </c>
      <c r="C347" s="35">
        <v>7</v>
      </c>
      <c r="D347" s="34">
        <v>24</v>
      </c>
      <c r="E347" s="34">
        <v>27</v>
      </c>
      <c r="F347" s="24" t="s">
        <v>660</v>
      </c>
      <c r="G347" s="46" t="s">
        <v>14</v>
      </c>
      <c r="H347" s="24" t="s">
        <v>15</v>
      </c>
      <c r="I347" s="24" t="s">
        <v>661</v>
      </c>
      <c r="J347" s="26" t="s">
        <v>662</v>
      </c>
      <c r="K347" s="26" t="s">
        <v>663</v>
      </c>
    </row>
    <row r="348" spans="1:11" ht="28.8" x14ac:dyDescent="0.3">
      <c r="A348" s="34">
        <v>347</v>
      </c>
      <c r="B348" s="35">
        <v>217</v>
      </c>
      <c r="C348" s="35">
        <v>7</v>
      </c>
      <c r="D348" s="34">
        <v>24</v>
      </c>
      <c r="E348" s="34">
        <v>27</v>
      </c>
      <c r="F348" s="24" t="s">
        <v>660</v>
      </c>
      <c r="G348" s="47" t="s">
        <v>19</v>
      </c>
      <c r="H348" s="24" t="s">
        <v>15</v>
      </c>
      <c r="I348" s="24" t="s">
        <v>664</v>
      </c>
      <c r="J348" s="23" t="s">
        <v>665</v>
      </c>
      <c r="K348" s="23" t="s">
        <v>666</v>
      </c>
    </row>
    <row r="349" spans="1:11" ht="43.2" x14ac:dyDescent="0.3">
      <c r="A349" s="34">
        <v>348</v>
      </c>
      <c r="B349" s="35">
        <v>218</v>
      </c>
      <c r="C349" s="35">
        <v>7</v>
      </c>
      <c r="D349" s="34">
        <v>24</v>
      </c>
      <c r="E349" s="34">
        <v>27</v>
      </c>
      <c r="F349" s="24" t="s">
        <v>660</v>
      </c>
      <c r="G349" s="50" t="s">
        <v>23</v>
      </c>
      <c r="H349" s="24" t="s">
        <v>15</v>
      </c>
      <c r="I349" s="24" t="s">
        <v>667</v>
      </c>
      <c r="J349" s="23" t="s">
        <v>668</v>
      </c>
      <c r="K349" s="23" t="s">
        <v>669</v>
      </c>
    </row>
    <row r="350" spans="1:11" ht="100.8" x14ac:dyDescent="0.3">
      <c r="A350" s="34">
        <v>349</v>
      </c>
      <c r="B350" s="35">
        <v>219</v>
      </c>
      <c r="C350" s="35">
        <v>7</v>
      </c>
      <c r="D350" s="34">
        <v>24</v>
      </c>
      <c r="E350" s="34">
        <v>27</v>
      </c>
      <c r="F350" s="24" t="s">
        <v>660</v>
      </c>
      <c r="G350" s="39" t="s">
        <v>1933</v>
      </c>
      <c r="H350" s="24" t="s">
        <v>15</v>
      </c>
      <c r="I350" s="24" t="s">
        <v>670</v>
      </c>
      <c r="J350" s="23" t="s">
        <v>671</v>
      </c>
      <c r="K350" s="123" t="s">
        <v>672</v>
      </c>
    </row>
    <row r="351" spans="1:11" ht="100.8" x14ac:dyDescent="0.3">
      <c r="A351" s="34">
        <v>350</v>
      </c>
      <c r="B351" s="35">
        <v>220</v>
      </c>
      <c r="C351" s="35">
        <v>7</v>
      </c>
      <c r="D351" s="34">
        <v>24</v>
      </c>
      <c r="E351" s="34">
        <v>27</v>
      </c>
      <c r="F351" s="24" t="s">
        <v>660</v>
      </c>
      <c r="G351" s="43" t="s">
        <v>1934</v>
      </c>
      <c r="H351" s="24" t="s">
        <v>15</v>
      </c>
      <c r="I351" s="24" t="s">
        <v>673</v>
      </c>
      <c r="J351" s="23" t="s">
        <v>674</v>
      </c>
      <c r="K351" s="123" t="s">
        <v>675</v>
      </c>
    </row>
    <row r="352" spans="1:11" ht="144" x14ac:dyDescent="0.3">
      <c r="A352" s="34">
        <v>351</v>
      </c>
      <c r="B352" s="35">
        <v>221</v>
      </c>
      <c r="C352" s="35">
        <v>7</v>
      </c>
      <c r="D352" s="34">
        <v>24</v>
      </c>
      <c r="E352" s="34">
        <v>27</v>
      </c>
      <c r="F352" s="23" t="s">
        <v>660</v>
      </c>
      <c r="G352" s="41" t="s">
        <v>1935</v>
      </c>
      <c r="H352" s="24" t="s">
        <v>10</v>
      </c>
      <c r="I352" s="24" t="s">
        <v>676</v>
      </c>
      <c r="J352" s="23" t="s">
        <v>677</v>
      </c>
      <c r="K352" s="23" t="s">
        <v>678</v>
      </c>
    </row>
    <row r="353" spans="1:11" ht="100.8" x14ac:dyDescent="0.3">
      <c r="A353" s="34">
        <v>352</v>
      </c>
      <c r="B353" s="35">
        <v>222</v>
      </c>
      <c r="C353" s="35">
        <v>7</v>
      </c>
      <c r="D353" s="34">
        <v>24</v>
      </c>
      <c r="E353" s="34">
        <v>27</v>
      </c>
      <c r="F353" s="23" t="s">
        <v>660</v>
      </c>
      <c r="G353" s="42" t="s">
        <v>1936</v>
      </c>
      <c r="H353" s="24" t="s">
        <v>10</v>
      </c>
      <c r="I353" s="24" t="s">
        <v>679</v>
      </c>
      <c r="J353" s="23" t="s">
        <v>680</v>
      </c>
      <c r="K353" s="23" t="s">
        <v>681</v>
      </c>
    </row>
    <row r="354" spans="1:11" ht="72" x14ac:dyDescent="0.3">
      <c r="A354" s="34">
        <v>353</v>
      </c>
      <c r="B354" s="35">
        <v>223</v>
      </c>
      <c r="C354" s="35">
        <v>7</v>
      </c>
      <c r="D354" s="34">
        <v>24</v>
      </c>
      <c r="E354" s="34">
        <v>27</v>
      </c>
      <c r="F354" s="24" t="s">
        <v>660</v>
      </c>
      <c r="G354" s="44" t="s">
        <v>1937</v>
      </c>
      <c r="H354" s="24" t="s">
        <v>15</v>
      </c>
      <c r="I354" s="24" t="s">
        <v>682</v>
      </c>
      <c r="J354" s="23" t="s">
        <v>683</v>
      </c>
      <c r="K354" s="23" t="s">
        <v>684</v>
      </c>
    </row>
    <row r="355" spans="1:11" x14ac:dyDescent="0.3">
      <c r="A355" s="34">
        <v>354</v>
      </c>
      <c r="B355" s="35"/>
      <c r="C355" s="35"/>
      <c r="D355" s="34"/>
      <c r="E355" s="34"/>
      <c r="F355" s="23" t="s">
        <v>660</v>
      </c>
      <c r="G355" s="51" t="s">
        <v>1854</v>
      </c>
      <c r="H355" s="24"/>
      <c r="I355" s="24"/>
      <c r="J355" s="23"/>
      <c r="K355" s="23" t="s">
        <v>1879</v>
      </c>
    </row>
    <row r="356" spans="1:11" ht="57.6" x14ac:dyDescent="0.3">
      <c r="A356" s="34">
        <v>355</v>
      </c>
      <c r="B356" s="35"/>
      <c r="C356" s="35"/>
      <c r="D356" s="34"/>
      <c r="E356" s="34"/>
      <c r="F356" s="24" t="s">
        <v>660</v>
      </c>
      <c r="G356" s="51" t="s">
        <v>2149</v>
      </c>
      <c r="H356" s="24"/>
      <c r="I356" s="24"/>
      <c r="J356" s="23"/>
      <c r="K356" s="23" t="s">
        <v>1999</v>
      </c>
    </row>
    <row r="357" spans="1:11" ht="28.8" x14ac:dyDescent="0.3">
      <c r="A357" s="34">
        <v>356</v>
      </c>
      <c r="B357" s="35"/>
      <c r="C357" s="35"/>
      <c r="D357" s="34"/>
      <c r="E357" s="34"/>
      <c r="F357" s="23" t="s">
        <v>660</v>
      </c>
      <c r="G357" s="51" t="s">
        <v>2150</v>
      </c>
      <c r="H357" s="24"/>
      <c r="I357" s="24"/>
      <c r="J357" s="23"/>
      <c r="K357" s="23" t="s">
        <v>2048</v>
      </c>
    </row>
    <row r="358" spans="1:11" ht="43.2" x14ac:dyDescent="0.3">
      <c r="A358" s="34">
        <v>357</v>
      </c>
      <c r="B358" s="35"/>
      <c r="C358" s="35"/>
      <c r="D358" s="34"/>
      <c r="E358" s="34"/>
      <c r="F358" s="24" t="s">
        <v>660</v>
      </c>
      <c r="G358" s="51" t="s">
        <v>1857</v>
      </c>
      <c r="H358" s="24"/>
      <c r="I358" s="24"/>
      <c r="J358" s="23"/>
      <c r="K358" s="23" t="s">
        <v>2085</v>
      </c>
    </row>
    <row r="359" spans="1:11" x14ac:dyDescent="0.3">
      <c r="A359" s="34">
        <v>358</v>
      </c>
      <c r="B359" s="35"/>
      <c r="C359" s="35"/>
      <c r="D359" s="34"/>
      <c r="E359" s="34"/>
      <c r="F359" s="23" t="s">
        <v>660</v>
      </c>
      <c r="G359" s="51" t="s">
        <v>2151</v>
      </c>
      <c r="H359" s="24"/>
      <c r="I359" s="24"/>
      <c r="J359" s="23"/>
      <c r="K359" s="24"/>
    </row>
    <row r="360" spans="1:11" x14ac:dyDescent="0.3">
      <c r="A360" s="34">
        <v>359</v>
      </c>
      <c r="B360" s="35">
        <v>224</v>
      </c>
      <c r="C360" s="35">
        <v>7</v>
      </c>
      <c r="D360" s="34">
        <v>25</v>
      </c>
      <c r="E360" s="34">
        <v>28</v>
      </c>
      <c r="F360" s="24" t="s">
        <v>685</v>
      </c>
      <c r="G360" s="46" t="s">
        <v>14</v>
      </c>
      <c r="H360" s="24" t="s">
        <v>15</v>
      </c>
      <c r="I360" s="24" t="s">
        <v>686</v>
      </c>
      <c r="J360" s="26" t="s">
        <v>687</v>
      </c>
      <c r="K360" s="26" t="s">
        <v>688</v>
      </c>
    </row>
    <row r="361" spans="1:11" ht="86.4" x14ac:dyDescent="0.3">
      <c r="A361" s="34">
        <v>360</v>
      </c>
      <c r="B361" s="35">
        <v>225</v>
      </c>
      <c r="C361" s="35">
        <v>7</v>
      </c>
      <c r="D361" s="34">
        <v>25</v>
      </c>
      <c r="E361" s="34">
        <v>28</v>
      </c>
      <c r="F361" s="24" t="s">
        <v>685</v>
      </c>
      <c r="G361" s="47" t="s">
        <v>19</v>
      </c>
      <c r="H361" s="24" t="s">
        <v>10</v>
      </c>
      <c r="I361" s="24" t="s">
        <v>689</v>
      </c>
      <c r="J361" s="23" t="s">
        <v>690</v>
      </c>
      <c r="K361" s="23" t="s">
        <v>691</v>
      </c>
    </row>
    <row r="362" spans="1:11" ht="72" x14ac:dyDescent="0.3">
      <c r="A362" s="34">
        <v>361</v>
      </c>
      <c r="B362" s="35">
        <v>226</v>
      </c>
      <c r="C362" s="35">
        <v>7</v>
      </c>
      <c r="D362" s="34">
        <v>25</v>
      </c>
      <c r="E362" s="34">
        <v>28</v>
      </c>
      <c r="F362" s="24" t="s">
        <v>685</v>
      </c>
      <c r="G362" s="50" t="s">
        <v>23</v>
      </c>
      <c r="H362" s="24" t="s">
        <v>15</v>
      </c>
      <c r="I362" s="24" t="s">
        <v>692</v>
      </c>
      <c r="J362" s="23" t="s">
        <v>693</v>
      </c>
      <c r="K362" s="23" t="s">
        <v>694</v>
      </c>
    </row>
    <row r="363" spans="1:11" ht="86.4" x14ac:dyDescent="0.3">
      <c r="A363" s="34">
        <v>362</v>
      </c>
      <c r="B363" s="35">
        <v>227</v>
      </c>
      <c r="C363" s="35">
        <v>7</v>
      </c>
      <c r="D363" s="34">
        <v>25</v>
      </c>
      <c r="E363" s="34">
        <v>28</v>
      </c>
      <c r="F363" s="23" t="s">
        <v>685</v>
      </c>
      <c r="G363" s="39" t="s">
        <v>1933</v>
      </c>
      <c r="H363" s="24" t="s">
        <v>10</v>
      </c>
      <c r="I363" s="24" t="s">
        <v>695</v>
      </c>
      <c r="J363" s="23" t="s">
        <v>696</v>
      </c>
      <c r="K363" s="123" t="s">
        <v>697</v>
      </c>
    </row>
    <row r="364" spans="1:11" ht="72" x14ac:dyDescent="0.3">
      <c r="A364" s="34">
        <v>363</v>
      </c>
      <c r="B364" s="35">
        <v>228</v>
      </c>
      <c r="C364" s="35">
        <v>7</v>
      </c>
      <c r="D364" s="34">
        <v>25</v>
      </c>
      <c r="E364" s="34">
        <v>28</v>
      </c>
      <c r="F364" s="23" t="s">
        <v>685</v>
      </c>
      <c r="G364" s="43" t="s">
        <v>1934</v>
      </c>
      <c r="H364" s="24" t="s">
        <v>10</v>
      </c>
      <c r="I364" s="24" t="s">
        <v>698</v>
      </c>
      <c r="J364" s="23" t="s">
        <v>699</v>
      </c>
      <c r="K364" s="123" t="s">
        <v>700</v>
      </c>
    </row>
    <row r="365" spans="1:11" ht="129.6" x14ac:dyDescent="0.3">
      <c r="A365" s="34">
        <v>364</v>
      </c>
      <c r="B365" s="35">
        <v>229</v>
      </c>
      <c r="C365" s="35">
        <v>7</v>
      </c>
      <c r="D365" s="34">
        <v>25</v>
      </c>
      <c r="E365" s="34">
        <v>28</v>
      </c>
      <c r="F365" s="23" t="s">
        <v>685</v>
      </c>
      <c r="G365" s="41" t="s">
        <v>1935</v>
      </c>
      <c r="H365" s="24" t="s">
        <v>10</v>
      </c>
      <c r="I365" s="24" t="s">
        <v>701</v>
      </c>
      <c r="J365" s="23" t="s">
        <v>702</v>
      </c>
      <c r="K365" s="23" t="s">
        <v>703</v>
      </c>
    </row>
    <row r="366" spans="1:11" ht="115.2" x14ac:dyDescent="0.3">
      <c r="A366" s="34">
        <v>365</v>
      </c>
      <c r="B366" s="35">
        <v>230</v>
      </c>
      <c r="C366" s="35">
        <v>7</v>
      </c>
      <c r="D366" s="34">
        <v>25</v>
      </c>
      <c r="E366" s="34">
        <v>28</v>
      </c>
      <c r="F366" s="23" t="s">
        <v>685</v>
      </c>
      <c r="G366" s="42" t="s">
        <v>1936</v>
      </c>
      <c r="H366" s="24" t="s">
        <v>10</v>
      </c>
      <c r="I366" s="24" t="s">
        <v>704</v>
      </c>
      <c r="J366" s="23" t="s">
        <v>705</v>
      </c>
      <c r="K366" s="23" t="s">
        <v>706</v>
      </c>
    </row>
    <row r="367" spans="1:11" ht="100.8" x14ac:dyDescent="0.3">
      <c r="A367" s="34">
        <v>366</v>
      </c>
      <c r="B367" s="35">
        <v>231</v>
      </c>
      <c r="C367" s="35">
        <v>7</v>
      </c>
      <c r="D367" s="34">
        <v>25</v>
      </c>
      <c r="E367" s="34">
        <v>28</v>
      </c>
      <c r="F367" s="23" t="s">
        <v>685</v>
      </c>
      <c r="G367" s="44" t="s">
        <v>1937</v>
      </c>
      <c r="H367" s="24" t="s">
        <v>10</v>
      </c>
      <c r="I367" s="24" t="s">
        <v>707</v>
      </c>
      <c r="J367" s="23" t="s">
        <v>708</v>
      </c>
      <c r="K367" s="23" t="s">
        <v>709</v>
      </c>
    </row>
    <row r="368" spans="1:11" x14ac:dyDescent="0.3">
      <c r="A368" s="34">
        <v>367</v>
      </c>
      <c r="B368" s="35"/>
      <c r="C368" s="35"/>
      <c r="D368" s="34"/>
      <c r="E368" s="34"/>
      <c r="F368" s="23" t="s">
        <v>685</v>
      </c>
      <c r="G368" s="51" t="s">
        <v>1854</v>
      </c>
      <c r="H368" s="24"/>
      <c r="I368" s="24"/>
      <c r="J368" s="23"/>
      <c r="K368" s="23" t="s">
        <v>1880</v>
      </c>
    </row>
    <row r="369" spans="1:11" ht="28.8" x14ac:dyDescent="0.3">
      <c r="A369" s="34">
        <v>368</v>
      </c>
      <c r="B369" s="35"/>
      <c r="C369" s="35"/>
      <c r="D369" s="34"/>
      <c r="E369" s="34"/>
      <c r="F369" s="23" t="s">
        <v>685</v>
      </c>
      <c r="G369" s="51" t="s">
        <v>2149</v>
      </c>
      <c r="H369" s="24"/>
      <c r="I369" s="24"/>
      <c r="J369" s="23"/>
      <c r="K369" s="23" t="s">
        <v>2000</v>
      </c>
    </row>
    <row r="370" spans="1:11" ht="28.8" x14ac:dyDescent="0.3">
      <c r="A370" s="34">
        <v>369</v>
      </c>
      <c r="B370" s="35"/>
      <c r="C370" s="35"/>
      <c r="D370" s="34"/>
      <c r="E370" s="34"/>
      <c r="F370" s="23" t="s">
        <v>685</v>
      </c>
      <c r="G370" s="51" t="s">
        <v>2150</v>
      </c>
      <c r="H370" s="24"/>
      <c r="I370" s="24"/>
      <c r="J370" s="23"/>
      <c r="K370" s="23" t="s">
        <v>2048</v>
      </c>
    </row>
    <row r="371" spans="1:11" x14ac:dyDescent="0.3">
      <c r="A371" s="34">
        <v>370</v>
      </c>
      <c r="B371" s="35"/>
      <c r="C371" s="35"/>
      <c r="D371" s="34"/>
      <c r="E371" s="34"/>
      <c r="F371" s="23" t="s">
        <v>685</v>
      </c>
      <c r="G371" s="51" t="s">
        <v>1857</v>
      </c>
      <c r="H371" s="24"/>
      <c r="I371" s="24"/>
      <c r="J371" s="23"/>
      <c r="K371" s="24" t="s">
        <v>2086</v>
      </c>
    </row>
    <row r="372" spans="1:11" x14ac:dyDescent="0.3">
      <c r="A372" s="34">
        <v>371</v>
      </c>
      <c r="B372" s="35"/>
      <c r="C372" s="35"/>
      <c r="D372" s="34"/>
      <c r="E372" s="34"/>
      <c r="F372" s="23" t="s">
        <v>685</v>
      </c>
      <c r="G372" s="51" t="s">
        <v>2151</v>
      </c>
      <c r="H372" s="24"/>
      <c r="I372" s="24"/>
      <c r="J372" s="23"/>
      <c r="K372" s="24"/>
    </row>
    <row r="373" spans="1:11" x14ac:dyDescent="0.3">
      <c r="A373" s="34">
        <v>372</v>
      </c>
      <c r="B373" s="35">
        <v>232</v>
      </c>
      <c r="C373" s="35">
        <v>7</v>
      </c>
      <c r="D373" s="34">
        <v>26</v>
      </c>
      <c r="E373" s="34">
        <v>29</v>
      </c>
      <c r="F373" s="24" t="s">
        <v>710</v>
      </c>
      <c r="G373" s="46" t="s">
        <v>14</v>
      </c>
      <c r="H373" s="24" t="s">
        <v>15</v>
      </c>
      <c r="I373" s="24" t="s">
        <v>711</v>
      </c>
      <c r="J373" s="26" t="s">
        <v>712</v>
      </c>
      <c r="K373" s="26" t="s">
        <v>713</v>
      </c>
    </row>
    <row r="374" spans="1:11" ht="72" x14ac:dyDescent="0.3">
      <c r="A374" s="34">
        <v>373</v>
      </c>
      <c r="B374" s="35">
        <v>233</v>
      </c>
      <c r="C374" s="35">
        <v>7</v>
      </c>
      <c r="D374" s="34">
        <v>26</v>
      </c>
      <c r="E374" s="34">
        <v>29</v>
      </c>
      <c r="F374" s="24" t="s">
        <v>710</v>
      </c>
      <c r="G374" s="47" t="s">
        <v>19</v>
      </c>
      <c r="H374" s="24" t="s">
        <v>15</v>
      </c>
      <c r="I374" s="24" t="s">
        <v>714</v>
      </c>
      <c r="J374" s="23" t="s">
        <v>715</v>
      </c>
      <c r="K374" s="23" t="s">
        <v>716</v>
      </c>
    </row>
    <row r="375" spans="1:11" ht="57.6" x14ac:dyDescent="0.3">
      <c r="A375" s="34">
        <v>374</v>
      </c>
      <c r="B375" s="35">
        <v>234</v>
      </c>
      <c r="C375" s="35">
        <v>7</v>
      </c>
      <c r="D375" s="34">
        <v>26</v>
      </c>
      <c r="E375" s="34">
        <v>29</v>
      </c>
      <c r="F375" s="24" t="s">
        <v>710</v>
      </c>
      <c r="G375" s="50" t="s">
        <v>23</v>
      </c>
      <c r="H375" s="24" t="s">
        <v>15</v>
      </c>
      <c r="I375" s="24" t="s">
        <v>717</v>
      </c>
      <c r="J375" s="23" t="s">
        <v>718</v>
      </c>
      <c r="K375" s="23" t="s">
        <v>719</v>
      </c>
    </row>
    <row r="376" spans="1:11" ht="72" x14ac:dyDescent="0.3">
      <c r="A376" s="34">
        <v>375</v>
      </c>
      <c r="B376" s="35">
        <v>235</v>
      </c>
      <c r="C376" s="35">
        <v>7</v>
      </c>
      <c r="D376" s="34">
        <v>26</v>
      </c>
      <c r="E376" s="34">
        <v>29</v>
      </c>
      <c r="F376" s="23" t="s">
        <v>710</v>
      </c>
      <c r="G376" s="39" t="s">
        <v>1933</v>
      </c>
      <c r="H376" s="24" t="s">
        <v>10</v>
      </c>
      <c r="I376" s="24" t="s">
        <v>720</v>
      </c>
      <c r="J376" s="23" t="s">
        <v>721</v>
      </c>
      <c r="K376" s="123" t="s">
        <v>722</v>
      </c>
    </row>
    <row r="377" spans="1:11" ht="72" x14ac:dyDescent="0.3">
      <c r="A377" s="34">
        <v>376</v>
      </c>
      <c r="B377" s="35">
        <v>236</v>
      </c>
      <c r="C377" s="35">
        <v>7</v>
      </c>
      <c r="D377" s="34">
        <v>26</v>
      </c>
      <c r="E377" s="34">
        <v>29</v>
      </c>
      <c r="F377" s="23" t="s">
        <v>710</v>
      </c>
      <c r="G377" s="43" t="s">
        <v>1934</v>
      </c>
      <c r="H377" s="24" t="s">
        <v>10</v>
      </c>
      <c r="I377" s="24" t="s">
        <v>723</v>
      </c>
      <c r="J377" s="23" t="s">
        <v>724</v>
      </c>
      <c r="K377" s="123" t="s">
        <v>725</v>
      </c>
    </row>
    <row r="378" spans="1:11" ht="158.4" x14ac:dyDescent="0.3">
      <c r="A378" s="34">
        <v>377</v>
      </c>
      <c r="B378" s="35">
        <v>237</v>
      </c>
      <c r="C378" s="35">
        <v>7</v>
      </c>
      <c r="D378" s="34">
        <v>26</v>
      </c>
      <c r="E378" s="34">
        <v>29</v>
      </c>
      <c r="F378" s="23" t="s">
        <v>710</v>
      </c>
      <c r="G378" s="41" t="s">
        <v>1935</v>
      </c>
      <c r="H378" s="24" t="s">
        <v>10</v>
      </c>
      <c r="I378" s="24" t="s">
        <v>726</v>
      </c>
      <c r="J378" s="23" t="s">
        <v>727</v>
      </c>
      <c r="K378" s="23" t="s">
        <v>728</v>
      </c>
    </row>
    <row r="379" spans="1:11" ht="115.2" x14ac:dyDescent="0.3">
      <c r="A379" s="34">
        <v>378</v>
      </c>
      <c r="B379" s="35">
        <v>238</v>
      </c>
      <c r="C379" s="35">
        <v>7</v>
      </c>
      <c r="D379" s="34">
        <v>26</v>
      </c>
      <c r="E379" s="34">
        <v>29</v>
      </c>
      <c r="F379" s="23" t="s">
        <v>710</v>
      </c>
      <c r="G379" s="42" t="s">
        <v>1936</v>
      </c>
      <c r="H379" s="24" t="s">
        <v>33</v>
      </c>
      <c r="I379" s="24" t="s">
        <v>729</v>
      </c>
      <c r="J379" s="23" t="s">
        <v>730</v>
      </c>
      <c r="K379" s="23" t="s">
        <v>731</v>
      </c>
    </row>
    <row r="380" spans="1:11" ht="100.8" x14ac:dyDescent="0.3">
      <c r="A380" s="34">
        <v>379</v>
      </c>
      <c r="B380" s="35">
        <v>239</v>
      </c>
      <c r="C380" s="35">
        <v>7</v>
      </c>
      <c r="D380" s="34">
        <v>26</v>
      </c>
      <c r="E380" s="34">
        <v>29</v>
      </c>
      <c r="F380" s="24" t="s">
        <v>710</v>
      </c>
      <c r="G380" s="44" t="s">
        <v>1937</v>
      </c>
      <c r="H380" s="24" t="s">
        <v>10</v>
      </c>
      <c r="I380" s="24" t="s">
        <v>732</v>
      </c>
      <c r="J380" s="23" t="s">
        <v>733</v>
      </c>
      <c r="K380" s="23" t="s">
        <v>734</v>
      </c>
    </row>
    <row r="381" spans="1:11" x14ac:dyDescent="0.3">
      <c r="A381" s="34">
        <v>380</v>
      </c>
      <c r="B381" s="35"/>
      <c r="C381" s="35"/>
      <c r="D381" s="34"/>
      <c r="E381" s="34"/>
      <c r="F381" s="23" t="s">
        <v>710</v>
      </c>
      <c r="G381" s="51" t="s">
        <v>1854</v>
      </c>
      <c r="H381" s="24"/>
      <c r="I381" s="24"/>
      <c r="J381" s="23"/>
      <c r="K381" s="23" t="s">
        <v>1881</v>
      </c>
    </row>
    <row r="382" spans="1:11" ht="72" x14ac:dyDescent="0.3">
      <c r="A382" s="34">
        <v>381</v>
      </c>
      <c r="B382" s="35"/>
      <c r="C382" s="35"/>
      <c r="D382" s="34"/>
      <c r="E382" s="34"/>
      <c r="F382" s="24" t="s">
        <v>710</v>
      </c>
      <c r="G382" s="51" t="s">
        <v>2149</v>
      </c>
      <c r="H382" s="24"/>
      <c r="I382" s="24"/>
      <c r="J382" s="23"/>
      <c r="K382" s="23" t="s">
        <v>2001</v>
      </c>
    </row>
    <row r="383" spans="1:11" ht="43.2" x14ac:dyDescent="0.3">
      <c r="A383" s="34">
        <v>382</v>
      </c>
      <c r="B383" s="35"/>
      <c r="C383" s="35"/>
      <c r="D383" s="34"/>
      <c r="E383" s="34"/>
      <c r="F383" s="23" t="s">
        <v>710</v>
      </c>
      <c r="G383" s="51" t="s">
        <v>2150</v>
      </c>
      <c r="H383" s="24"/>
      <c r="I383" s="24"/>
      <c r="J383" s="23"/>
      <c r="K383" s="23" t="s">
        <v>2049</v>
      </c>
    </row>
    <row r="384" spans="1:11" ht="72" x14ac:dyDescent="0.3">
      <c r="A384" s="34">
        <v>383</v>
      </c>
      <c r="B384" s="35"/>
      <c r="C384" s="35"/>
      <c r="D384" s="34"/>
      <c r="E384" s="34"/>
      <c r="F384" s="24" t="s">
        <v>710</v>
      </c>
      <c r="G384" s="51" t="s">
        <v>1857</v>
      </c>
      <c r="H384" s="24"/>
      <c r="I384" s="24"/>
      <c r="J384" s="23"/>
      <c r="K384" s="23" t="s">
        <v>2087</v>
      </c>
    </row>
    <row r="385" spans="1:11" x14ac:dyDescent="0.3">
      <c r="A385" s="34">
        <v>384</v>
      </c>
      <c r="B385" s="35"/>
      <c r="C385" s="35"/>
      <c r="D385" s="34"/>
      <c r="E385" s="34"/>
      <c r="F385" s="23" t="s">
        <v>710</v>
      </c>
      <c r="G385" s="51" t="s">
        <v>2151</v>
      </c>
      <c r="H385" s="24"/>
      <c r="I385" s="24"/>
      <c r="J385" s="23"/>
      <c r="K385" s="24"/>
    </row>
    <row r="386" spans="1:11" x14ac:dyDescent="0.3">
      <c r="A386" s="34">
        <v>385</v>
      </c>
      <c r="B386" s="35">
        <v>240</v>
      </c>
      <c r="C386" s="35">
        <v>7</v>
      </c>
      <c r="D386" s="34">
        <v>27</v>
      </c>
      <c r="E386" s="34">
        <v>30</v>
      </c>
      <c r="F386" s="24" t="s">
        <v>735</v>
      </c>
      <c r="G386" s="46" t="s">
        <v>14</v>
      </c>
      <c r="H386" s="24" t="s">
        <v>15</v>
      </c>
      <c r="I386" s="24" t="s">
        <v>736</v>
      </c>
      <c r="J386" s="26" t="s">
        <v>737</v>
      </c>
      <c r="K386" s="26" t="s">
        <v>738</v>
      </c>
    </row>
    <row r="387" spans="1:11" ht="28.8" x14ac:dyDescent="0.3">
      <c r="A387" s="34">
        <v>386</v>
      </c>
      <c r="B387" s="35">
        <v>241</v>
      </c>
      <c r="C387" s="35">
        <v>7</v>
      </c>
      <c r="D387" s="34">
        <v>27</v>
      </c>
      <c r="E387" s="34">
        <v>30</v>
      </c>
      <c r="F387" s="24" t="s">
        <v>735</v>
      </c>
      <c r="G387" s="47" t="s">
        <v>19</v>
      </c>
      <c r="H387" s="24" t="s">
        <v>15</v>
      </c>
      <c r="I387" s="24" t="s">
        <v>739</v>
      </c>
      <c r="J387" s="23" t="s">
        <v>740</v>
      </c>
      <c r="K387" s="23" t="s">
        <v>741</v>
      </c>
    </row>
    <row r="388" spans="1:11" ht="57.6" x14ac:dyDescent="0.3">
      <c r="A388" s="34">
        <v>387</v>
      </c>
      <c r="B388" s="35">
        <v>242</v>
      </c>
      <c r="C388" s="35">
        <v>7</v>
      </c>
      <c r="D388" s="34">
        <v>27</v>
      </c>
      <c r="E388" s="34">
        <v>30</v>
      </c>
      <c r="F388" s="23" t="s">
        <v>735</v>
      </c>
      <c r="G388" s="50" t="s">
        <v>23</v>
      </c>
      <c r="H388" s="24" t="s">
        <v>10</v>
      </c>
      <c r="I388" s="24" t="s">
        <v>742</v>
      </c>
      <c r="J388" s="23" t="s">
        <v>743</v>
      </c>
      <c r="K388" s="23" t="s">
        <v>744</v>
      </c>
    </row>
    <row r="389" spans="1:11" ht="72" x14ac:dyDescent="0.3">
      <c r="A389" s="34">
        <v>388</v>
      </c>
      <c r="B389" s="35">
        <v>243</v>
      </c>
      <c r="C389" s="35">
        <v>7</v>
      </c>
      <c r="D389" s="34">
        <v>27</v>
      </c>
      <c r="E389" s="34">
        <v>30</v>
      </c>
      <c r="F389" s="23" t="s">
        <v>735</v>
      </c>
      <c r="G389" s="39" t="s">
        <v>1933</v>
      </c>
      <c r="H389" s="24" t="s">
        <v>10</v>
      </c>
      <c r="I389" s="24" t="s">
        <v>745</v>
      </c>
      <c r="J389" s="23" t="s">
        <v>746</v>
      </c>
      <c r="K389" s="123" t="s">
        <v>747</v>
      </c>
    </row>
    <row r="390" spans="1:11" ht="129.6" x14ac:dyDescent="0.3">
      <c r="A390" s="34">
        <v>389</v>
      </c>
      <c r="B390" s="35">
        <v>244</v>
      </c>
      <c r="C390" s="35">
        <v>7</v>
      </c>
      <c r="D390" s="34">
        <v>27</v>
      </c>
      <c r="E390" s="34">
        <v>30</v>
      </c>
      <c r="F390" s="24" t="s">
        <v>735</v>
      </c>
      <c r="G390" s="43" t="s">
        <v>1934</v>
      </c>
      <c r="H390" s="24" t="s">
        <v>15</v>
      </c>
      <c r="I390" s="24" t="s">
        <v>748</v>
      </c>
      <c r="J390" s="23" t="s">
        <v>749</v>
      </c>
      <c r="K390" s="123" t="s">
        <v>750</v>
      </c>
    </row>
    <row r="391" spans="1:11" ht="158.4" x14ac:dyDescent="0.3">
      <c r="A391" s="34">
        <v>390</v>
      </c>
      <c r="B391" s="35">
        <v>245</v>
      </c>
      <c r="C391" s="35">
        <v>7</v>
      </c>
      <c r="D391" s="34">
        <v>27</v>
      </c>
      <c r="E391" s="34">
        <v>30</v>
      </c>
      <c r="F391" s="23" t="s">
        <v>735</v>
      </c>
      <c r="G391" s="41" t="s">
        <v>1935</v>
      </c>
      <c r="H391" s="24" t="s">
        <v>10</v>
      </c>
      <c r="I391" s="24" t="s">
        <v>751</v>
      </c>
      <c r="J391" s="23" t="s">
        <v>752</v>
      </c>
      <c r="K391" s="23" t="s">
        <v>753</v>
      </c>
    </row>
    <row r="392" spans="1:11" ht="129.6" x14ac:dyDescent="0.3">
      <c r="A392" s="34">
        <v>391</v>
      </c>
      <c r="B392" s="35">
        <v>246</v>
      </c>
      <c r="C392" s="35">
        <v>7</v>
      </c>
      <c r="D392" s="34">
        <v>27</v>
      </c>
      <c r="E392" s="34">
        <v>30</v>
      </c>
      <c r="F392" s="24" t="s">
        <v>735</v>
      </c>
      <c r="G392" s="42" t="s">
        <v>1936</v>
      </c>
      <c r="H392" s="24" t="s">
        <v>33</v>
      </c>
      <c r="I392" s="24" t="s">
        <v>754</v>
      </c>
      <c r="J392" s="23" t="s">
        <v>755</v>
      </c>
      <c r="K392" s="23" t="s">
        <v>2274</v>
      </c>
    </row>
    <row r="393" spans="1:11" ht="115.2" x14ac:dyDescent="0.3">
      <c r="A393" s="34">
        <v>392</v>
      </c>
      <c r="B393" s="35">
        <v>247</v>
      </c>
      <c r="C393" s="35">
        <v>7</v>
      </c>
      <c r="D393" s="34">
        <v>27</v>
      </c>
      <c r="E393" s="34">
        <v>30</v>
      </c>
      <c r="F393" s="23" t="s">
        <v>735</v>
      </c>
      <c r="G393" s="44" t="s">
        <v>1937</v>
      </c>
      <c r="H393" s="24" t="s">
        <v>10</v>
      </c>
      <c r="I393" s="24" t="s">
        <v>756</v>
      </c>
      <c r="J393" s="23" t="s">
        <v>757</v>
      </c>
      <c r="K393" s="23" t="s">
        <v>758</v>
      </c>
    </row>
    <row r="394" spans="1:11" ht="28.8" x14ac:dyDescent="0.3">
      <c r="A394" s="34">
        <v>393</v>
      </c>
      <c r="B394" s="35"/>
      <c r="C394" s="35"/>
      <c r="D394" s="34"/>
      <c r="E394" s="34"/>
      <c r="F394" s="24" t="s">
        <v>735</v>
      </c>
      <c r="G394" s="51" t="s">
        <v>1854</v>
      </c>
      <c r="H394" s="24"/>
      <c r="I394" s="24"/>
      <c r="J394" s="23"/>
      <c r="K394" s="23" t="s">
        <v>1959</v>
      </c>
    </row>
    <row r="395" spans="1:11" ht="72" x14ac:dyDescent="0.3">
      <c r="A395" s="34">
        <v>394</v>
      </c>
      <c r="B395" s="35"/>
      <c r="C395" s="35"/>
      <c r="D395" s="34"/>
      <c r="E395" s="34"/>
      <c r="F395" s="23" t="s">
        <v>735</v>
      </c>
      <c r="G395" s="51" t="s">
        <v>2149</v>
      </c>
      <c r="H395" s="24"/>
      <c r="I395" s="24"/>
      <c r="J395" s="23"/>
      <c r="K395" s="23" t="s">
        <v>2002</v>
      </c>
    </row>
    <row r="396" spans="1:11" ht="43.2" x14ac:dyDescent="0.3">
      <c r="A396" s="34">
        <v>395</v>
      </c>
      <c r="B396" s="35"/>
      <c r="C396" s="35"/>
      <c r="D396" s="34"/>
      <c r="E396" s="34"/>
      <c r="F396" s="24" t="s">
        <v>735</v>
      </c>
      <c r="G396" s="51" t="s">
        <v>2150</v>
      </c>
      <c r="H396" s="24"/>
      <c r="I396" s="24"/>
      <c r="J396" s="23"/>
      <c r="K396" s="23" t="s">
        <v>2050</v>
      </c>
    </row>
    <row r="397" spans="1:11" ht="72" x14ac:dyDescent="0.3">
      <c r="A397" s="34">
        <v>396</v>
      </c>
      <c r="B397" s="35"/>
      <c r="C397" s="35"/>
      <c r="D397" s="34"/>
      <c r="E397" s="34"/>
      <c r="F397" s="23" t="s">
        <v>735</v>
      </c>
      <c r="G397" s="51" t="s">
        <v>1857</v>
      </c>
      <c r="H397" s="24"/>
      <c r="I397" s="24"/>
      <c r="J397" s="23"/>
      <c r="K397" s="23" t="s">
        <v>2088</v>
      </c>
    </row>
    <row r="398" spans="1:11" x14ac:dyDescent="0.3">
      <c r="A398" s="34">
        <v>397</v>
      </c>
      <c r="B398" s="35"/>
      <c r="C398" s="35"/>
      <c r="D398" s="34"/>
      <c r="E398" s="34"/>
      <c r="F398" s="24" t="s">
        <v>735</v>
      </c>
      <c r="G398" s="51" t="s">
        <v>2151</v>
      </c>
      <c r="H398" s="24"/>
      <c r="I398" s="24"/>
      <c r="J398" s="23"/>
      <c r="K398" s="24"/>
    </row>
    <row r="399" spans="1:11" x14ac:dyDescent="0.3">
      <c r="A399" s="34">
        <v>398</v>
      </c>
      <c r="B399" s="35">
        <v>248</v>
      </c>
      <c r="C399" s="35">
        <v>7</v>
      </c>
      <c r="D399" s="34">
        <v>28</v>
      </c>
      <c r="E399" s="34">
        <v>31</v>
      </c>
      <c r="F399" s="24" t="s">
        <v>759</v>
      </c>
      <c r="G399" s="46" t="s">
        <v>14</v>
      </c>
      <c r="H399" s="24" t="s">
        <v>15</v>
      </c>
      <c r="I399" s="24" t="s">
        <v>760</v>
      </c>
      <c r="J399" s="26" t="s">
        <v>761</v>
      </c>
      <c r="K399" s="26" t="s">
        <v>762</v>
      </c>
    </row>
    <row r="400" spans="1:11" ht="43.2" x14ac:dyDescent="0.3">
      <c r="A400" s="34">
        <v>399</v>
      </c>
      <c r="B400" s="35">
        <v>249</v>
      </c>
      <c r="C400" s="35">
        <v>7</v>
      </c>
      <c r="D400" s="34">
        <v>28</v>
      </c>
      <c r="E400" s="34">
        <v>31</v>
      </c>
      <c r="F400" s="24" t="s">
        <v>759</v>
      </c>
      <c r="G400" s="47" t="s">
        <v>19</v>
      </c>
      <c r="H400" s="24" t="s">
        <v>15</v>
      </c>
      <c r="I400" s="24" t="s">
        <v>763</v>
      </c>
      <c r="J400" s="23" t="s">
        <v>764</v>
      </c>
      <c r="K400" s="23" t="s">
        <v>765</v>
      </c>
    </row>
    <row r="401" spans="1:11" ht="72" x14ac:dyDescent="0.3">
      <c r="A401" s="34">
        <v>400</v>
      </c>
      <c r="B401" s="35">
        <v>250</v>
      </c>
      <c r="C401" s="35">
        <v>7</v>
      </c>
      <c r="D401" s="34">
        <v>28</v>
      </c>
      <c r="E401" s="34">
        <v>31</v>
      </c>
      <c r="F401" s="24" t="s">
        <v>759</v>
      </c>
      <c r="G401" s="50" t="s">
        <v>23</v>
      </c>
      <c r="H401" s="24" t="s">
        <v>15</v>
      </c>
      <c r="I401" s="24" t="s">
        <v>766</v>
      </c>
      <c r="J401" s="23" t="s">
        <v>767</v>
      </c>
      <c r="K401" s="23" t="s">
        <v>768</v>
      </c>
    </row>
    <row r="402" spans="1:11" ht="57.6" x14ac:dyDescent="0.3">
      <c r="A402" s="34">
        <v>401</v>
      </c>
      <c r="B402" s="35">
        <v>251</v>
      </c>
      <c r="C402" s="35">
        <v>7</v>
      </c>
      <c r="D402" s="34">
        <v>28</v>
      </c>
      <c r="E402" s="34">
        <v>31</v>
      </c>
      <c r="F402" s="24" t="s">
        <v>759</v>
      </c>
      <c r="G402" s="39" t="s">
        <v>1933</v>
      </c>
      <c r="H402" s="24" t="s">
        <v>15</v>
      </c>
      <c r="I402" s="24" t="s">
        <v>769</v>
      </c>
      <c r="J402" s="23" t="s">
        <v>770</v>
      </c>
      <c r="K402" s="23" t="s">
        <v>771</v>
      </c>
    </row>
    <row r="403" spans="1:11" ht="115.2" x14ac:dyDescent="0.3">
      <c r="A403" s="34">
        <v>402</v>
      </c>
      <c r="B403" s="35">
        <v>252</v>
      </c>
      <c r="C403" s="35">
        <v>7</v>
      </c>
      <c r="D403" s="34">
        <v>28</v>
      </c>
      <c r="E403" s="34">
        <v>31</v>
      </c>
      <c r="F403" s="23" t="s">
        <v>759</v>
      </c>
      <c r="G403" s="43" t="s">
        <v>1934</v>
      </c>
      <c r="H403" s="24" t="s">
        <v>10</v>
      </c>
      <c r="I403" s="24" t="s">
        <v>772</v>
      </c>
      <c r="J403" s="23" t="s">
        <v>773</v>
      </c>
      <c r="K403" s="123" t="s">
        <v>774</v>
      </c>
    </row>
    <row r="404" spans="1:11" ht="259.2" x14ac:dyDescent="0.3">
      <c r="A404" s="34">
        <v>403</v>
      </c>
      <c r="B404" s="35">
        <v>253</v>
      </c>
      <c r="C404" s="35">
        <v>7</v>
      </c>
      <c r="D404" s="34">
        <v>28</v>
      </c>
      <c r="E404" s="34">
        <v>31</v>
      </c>
      <c r="F404" s="24" t="s">
        <v>759</v>
      </c>
      <c r="G404" s="41" t="s">
        <v>1935</v>
      </c>
      <c r="H404" s="24" t="s">
        <v>33</v>
      </c>
      <c r="I404" s="24" t="s">
        <v>775</v>
      </c>
      <c r="J404" s="23" t="s">
        <v>776</v>
      </c>
      <c r="K404" s="23" t="s">
        <v>777</v>
      </c>
    </row>
    <row r="405" spans="1:11" ht="100.8" x14ac:dyDescent="0.3">
      <c r="A405" s="34">
        <v>404</v>
      </c>
      <c r="B405" s="35">
        <v>254</v>
      </c>
      <c r="C405" s="35">
        <v>7</v>
      </c>
      <c r="D405" s="34">
        <v>28</v>
      </c>
      <c r="E405" s="34">
        <v>31</v>
      </c>
      <c r="F405" s="23" t="s">
        <v>759</v>
      </c>
      <c r="G405" s="42" t="s">
        <v>1936</v>
      </c>
      <c r="H405" s="24" t="s">
        <v>10</v>
      </c>
      <c r="I405" s="24" t="s">
        <v>778</v>
      </c>
      <c r="J405" s="23" t="s">
        <v>779</v>
      </c>
      <c r="K405" s="23" t="s">
        <v>780</v>
      </c>
    </row>
    <row r="406" spans="1:11" ht="100.8" x14ac:dyDescent="0.3">
      <c r="A406" s="34">
        <v>405</v>
      </c>
      <c r="B406" s="35">
        <v>255</v>
      </c>
      <c r="C406" s="35">
        <v>7</v>
      </c>
      <c r="D406" s="34">
        <v>28</v>
      </c>
      <c r="E406" s="34">
        <v>31</v>
      </c>
      <c r="F406" s="24" t="s">
        <v>759</v>
      </c>
      <c r="G406" s="44" t="s">
        <v>1937</v>
      </c>
      <c r="H406" s="24" t="s">
        <v>10</v>
      </c>
      <c r="I406" s="24" t="s">
        <v>781</v>
      </c>
      <c r="J406" s="23" t="s">
        <v>782</v>
      </c>
      <c r="K406" s="23" t="s">
        <v>783</v>
      </c>
    </row>
    <row r="407" spans="1:11" x14ac:dyDescent="0.3">
      <c r="A407" s="34">
        <v>406</v>
      </c>
      <c r="B407" s="35"/>
      <c r="C407" s="35"/>
      <c r="D407" s="34"/>
      <c r="E407" s="34"/>
      <c r="F407" s="23" t="s">
        <v>759</v>
      </c>
      <c r="G407" s="51" t="s">
        <v>1854</v>
      </c>
      <c r="H407" s="24"/>
      <c r="I407" s="24"/>
      <c r="J407" s="23"/>
      <c r="K407" s="23" t="s">
        <v>1882</v>
      </c>
    </row>
    <row r="408" spans="1:11" x14ac:dyDescent="0.3">
      <c r="A408" s="34">
        <v>407</v>
      </c>
      <c r="B408" s="35"/>
      <c r="C408" s="35"/>
      <c r="D408" s="34"/>
      <c r="E408" s="34"/>
      <c r="F408" s="24" t="s">
        <v>759</v>
      </c>
      <c r="G408" s="51" t="s">
        <v>2149</v>
      </c>
      <c r="H408" s="24"/>
      <c r="I408" s="24"/>
      <c r="J408" s="23"/>
      <c r="K408" s="24" t="s">
        <v>2003</v>
      </c>
    </row>
    <row r="409" spans="1:11" x14ac:dyDescent="0.3">
      <c r="A409" s="34">
        <v>408</v>
      </c>
      <c r="B409" s="35"/>
      <c r="C409" s="35"/>
      <c r="D409" s="34"/>
      <c r="E409" s="34"/>
      <c r="F409" s="23" t="s">
        <v>759</v>
      </c>
      <c r="G409" s="51" t="s">
        <v>2150</v>
      </c>
      <c r="H409" s="24"/>
      <c r="I409" s="24"/>
      <c r="J409" s="23"/>
      <c r="K409" s="24" t="s">
        <v>1883</v>
      </c>
    </row>
    <row r="410" spans="1:11" ht="28.8" x14ac:dyDescent="0.3">
      <c r="A410" s="34">
        <v>409</v>
      </c>
      <c r="B410" s="35"/>
      <c r="C410" s="35"/>
      <c r="D410" s="34"/>
      <c r="E410" s="34"/>
      <c r="F410" s="24" t="s">
        <v>759</v>
      </c>
      <c r="G410" s="51" t="s">
        <v>1857</v>
      </c>
      <c r="H410" s="24"/>
      <c r="I410" s="24"/>
      <c r="J410" s="23"/>
      <c r="K410" s="23" t="s">
        <v>2089</v>
      </c>
    </row>
    <row r="411" spans="1:11" x14ac:dyDescent="0.3">
      <c r="A411" s="34">
        <v>410</v>
      </c>
      <c r="B411" s="35"/>
      <c r="C411" s="35"/>
      <c r="D411" s="34"/>
      <c r="E411" s="34"/>
      <c r="F411" s="23" t="s">
        <v>759</v>
      </c>
      <c r="G411" s="51" t="s">
        <v>2151</v>
      </c>
      <c r="H411" s="24"/>
      <c r="I411" s="24"/>
      <c r="J411" s="23"/>
      <c r="K411" s="24"/>
    </row>
    <row r="412" spans="1:11" ht="18" x14ac:dyDescent="0.3">
      <c r="A412" s="34">
        <v>411</v>
      </c>
      <c r="B412" s="35">
        <v>256</v>
      </c>
      <c r="C412" s="35">
        <v>8</v>
      </c>
      <c r="D412" s="34">
        <v>29</v>
      </c>
      <c r="E412" s="34">
        <v>32</v>
      </c>
      <c r="F412" s="24" t="s">
        <v>784</v>
      </c>
      <c r="G412" s="45" t="s">
        <v>9</v>
      </c>
      <c r="H412" s="24" t="s">
        <v>15</v>
      </c>
      <c r="I412" s="24" t="s">
        <v>785</v>
      </c>
      <c r="J412" s="25" t="s">
        <v>786</v>
      </c>
      <c r="K412" s="25" t="s">
        <v>787</v>
      </c>
    </row>
    <row r="413" spans="1:11" ht="31.2" x14ac:dyDescent="0.3">
      <c r="A413" s="34">
        <v>412</v>
      </c>
      <c r="B413" s="35">
        <v>257</v>
      </c>
      <c r="C413" s="35">
        <v>8</v>
      </c>
      <c r="D413" s="34">
        <v>29</v>
      </c>
      <c r="E413" s="34">
        <v>32</v>
      </c>
      <c r="F413" s="24" t="s">
        <v>788</v>
      </c>
      <c r="G413" s="46" t="s">
        <v>14</v>
      </c>
      <c r="H413" s="24" t="s">
        <v>10</v>
      </c>
      <c r="I413" s="24" t="s">
        <v>789</v>
      </c>
      <c r="J413" s="26" t="s">
        <v>790</v>
      </c>
      <c r="K413" s="26" t="s">
        <v>791</v>
      </c>
    </row>
    <row r="414" spans="1:11" ht="57.6" x14ac:dyDescent="0.3">
      <c r="A414" s="34">
        <v>413</v>
      </c>
      <c r="B414" s="35">
        <v>258</v>
      </c>
      <c r="C414" s="35">
        <v>8</v>
      </c>
      <c r="D414" s="34">
        <v>29</v>
      </c>
      <c r="E414" s="34">
        <v>32</v>
      </c>
      <c r="F414" s="24" t="s">
        <v>788</v>
      </c>
      <c r="G414" s="47" t="s">
        <v>19</v>
      </c>
      <c r="H414" s="24" t="s">
        <v>15</v>
      </c>
      <c r="I414" s="24" t="s">
        <v>792</v>
      </c>
      <c r="J414" s="23" t="s">
        <v>793</v>
      </c>
      <c r="K414" s="23" t="s">
        <v>794</v>
      </c>
    </row>
    <row r="415" spans="1:11" ht="100.8" x14ac:dyDescent="0.3">
      <c r="A415" s="34">
        <v>414</v>
      </c>
      <c r="B415" s="35">
        <v>259</v>
      </c>
      <c r="C415" s="35">
        <v>8</v>
      </c>
      <c r="D415" s="34">
        <v>29</v>
      </c>
      <c r="E415" s="34">
        <v>32</v>
      </c>
      <c r="F415" s="23" t="s">
        <v>788</v>
      </c>
      <c r="G415" s="50" t="s">
        <v>23</v>
      </c>
      <c r="H415" s="24" t="s">
        <v>10</v>
      </c>
      <c r="I415" s="24" t="s">
        <v>795</v>
      </c>
      <c r="J415" s="23" t="s">
        <v>796</v>
      </c>
      <c r="K415" s="23" t="s">
        <v>797</v>
      </c>
    </row>
    <row r="416" spans="1:11" ht="28.8" x14ac:dyDescent="0.3">
      <c r="A416" s="34">
        <v>415</v>
      </c>
      <c r="B416" s="35">
        <v>260</v>
      </c>
      <c r="C416" s="35">
        <v>8</v>
      </c>
      <c r="D416" s="34">
        <v>29</v>
      </c>
      <c r="E416" s="34">
        <v>32</v>
      </c>
      <c r="F416" s="23" t="s">
        <v>788</v>
      </c>
      <c r="G416" s="39" t="s">
        <v>1933</v>
      </c>
      <c r="H416" s="24" t="s">
        <v>10</v>
      </c>
      <c r="I416" s="24" t="s">
        <v>798</v>
      </c>
      <c r="J416" s="23" t="s">
        <v>799</v>
      </c>
      <c r="K416" s="23" t="s">
        <v>800</v>
      </c>
    </row>
    <row r="417" spans="1:11" ht="72" x14ac:dyDescent="0.3">
      <c r="A417" s="34">
        <v>416</v>
      </c>
      <c r="B417" s="35">
        <v>261</v>
      </c>
      <c r="C417" s="35">
        <v>8</v>
      </c>
      <c r="D417" s="34">
        <v>29</v>
      </c>
      <c r="E417" s="34">
        <v>32</v>
      </c>
      <c r="F417" s="23" t="s">
        <v>788</v>
      </c>
      <c r="G417" s="43" t="s">
        <v>1934</v>
      </c>
      <c r="H417" s="24" t="s">
        <v>10</v>
      </c>
      <c r="I417" s="24" t="s">
        <v>801</v>
      </c>
      <c r="J417" s="23" t="s">
        <v>802</v>
      </c>
      <c r="K417" s="123" t="s">
        <v>803</v>
      </c>
    </row>
    <row r="418" spans="1:11" ht="198" customHeight="1" x14ac:dyDescent="0.3">
      <c r="A418" s="34">
        <v>417</v>
      </c>
      <c r="B418" s="35">
        <v>262</v>
      </c>
      <c r="C418" s="35">
        <v>8</v>
      </c>
      <c r="D418" s="34">
        <v>29</v>
      </c>
      <c r="E418" s="34">
        <v>32</v>
      </c>
      <c r="F418" s="23" t="s">
        <v>788</v>
      </c>
      <c r="G418" s="41" t="s">
        <v>1935</v>
      </c>
      <c r="H418" s="24" t="s">
        <v>33</v>
      </c>
      <c r="I418" s="24" t="s">
        <v>804</v>
      </c>
      <c r="J418" s="23" t="s">
        <v>805</v>
      </c>
      <c r="K418" s="23" t="s">
        <v>806</v>
      </c>
    </row>
    <row r="419" spans="1:11" ht="72" x14ac:dyDescent="0.3">
      <c r="A419" s="34">
        <v>418</v>
      </c>
      <c r="B419" s="35">
        <v>263</v>
      </c>
      <c r="C419" s="35">
        <v>8</v>
      </c>
      <c r="D419" s="34">
        <v>29</v>
      </c>
      <c r="E419" s="34">
        <v>32</v>
      </c>
      <c r="F419" s="23" t="s">
        <v>788</v>
      </c>
      <c r="G419" s="42" t="s">
        <v>1936</v>
      </c>
      <c r="H419" s="24" t="s">
        <v>33</v>
      </c>
      <c r="I419" s="24" t="s">
        <v>807</v>
      </c>
      <c r="J419" s="23" t="s">
        <v>808</v>
      </c>
      <c r="K419" s="23" t="s">
        <v>809</v>
      </c>
    </row>
    <row r="420" spans="1:11" ht="72" x14ac:dyDescent="0.3">
      <c r="A420" s="34">
        <v>419</v>
      </c>
      <c r="B420" s="35">
        <v>264</v>
      </c>
      <c r="C420" s="35">
        <v>8</v>
      </c>
      <c r="D420" s="34">
        <v>29</v>
      </c>
      <c r="E420" s="34">
        <v>32</v>
      </c>
      <c r="F420" s="24" t="s">
        <v>788</v>
      </c>
      <c r="G420" s="44" t="s">
        <v>1937</v>
      </c>
      <c r="H420" s="24" t="s">
        <v>10</v>
      </c>
      <c r="I420" s="24" t="s">
        <v>810</v>
      </c>
      <c r="J420" s="23" t="s">
        <v>811</v>
      </c>
      <c r="K420" s="23" t="s">
        <v>812</v>
      </c>
    </row>
    <row r="421" spans="1:11" ht="28.8" x14ac:dyDescent="0.3">
      <c r="A421" s="34">
        <v>420</v>
      </c>
      <c r="B421" s="35"/>
      <c r="C421" s="35"/>
      <c r="D421" s="34"/>
      <c r="E421" s="34"/>
      <c r="F421" s="23" t="s">
        <v>788</v>
      </c>
      <c r="G421" s="51" t="s">
        <v>1854</v>
      </c>
      <c r="H421" s="24"/>
      <c r="I421" s="24"/>
      <c r="J421" s="23"/>
      <c r="K421" s="23" t="s">
        <v>1960</v>
      </c>
    </row>
    <row r="422" spans="1:11" ht="43.2" x14ac:dyDescent="0.3">
      <c r="A422" s="34">
        <v>421</v>
      </c>
      <c r="B422" s="35"/>
      <c r="C422" s="35"/>
      <c r="D422" s="34"/>
      <c r="E422" s="34"/>
      <c r="F422" s="24" t="s">
        <v>788</v>
      </c>
      <c r="G422" s="51" t="s">
        <v>2149</v>
      </c>
      <c r="H422" s="24"/>
      <c r="I422" s="24"/>
      <c r="J422" s="23"/>
      <c r="K422" s="23" t="s">
        <v>2004</v>
      </c>
    </row>
    <row r="423" spans="1:11" ht="43.2" x14ac:dyDescent="0.3">
      <c r="A423" s="34">
        <v>422</v>
      </c>
      <c r="B423" s="35"/>
      <c r="C423" s="35"/>
      <c r="D423" s="34"/>
      <c r="E423" s="34"/>
      <c r="F423" s="23" t="s">
        <v>788</v>
      </c>
      <c r="G423" s="51" t="s">
        <v>2150</v>
      </c>
      <c r="H423" s="24"/>
      <c r="I423" s="24"/>
      <c r="J423" s="23"/>
      <c r="K423" s="23" t="s">
        <v>2262</v>
      </c>
    </row>
    <row r="424" spans="1:11" ht="115.2" x14ac:dyDescent="0.3">
      <c r="A424" s="34">
        <v>423</v>
      </c>
      <c r="B424" s="35"/>
      <c r="C424" s="35"/>
      <c r="D424" s="34"/>
      <c r="E424" s="34"/>
      <c r="F424" s="24" t="s">
        <v>788</v>
      </c>
      <c r="G424" s="51" t="s">
        <v>1857</v>
      </c>
      <c r="H424" s="24"/>
      <c r="I424" s="24"/>
      <c r="J424" s="23"/>
      <c r="K424" s="23" t="s">
        <v>2090</v>
      </c>
    </row>
    <row r="425" spans="1:11" x14ac:dyDescent="0.3">
      <c r="A425" s="34">
        <v>424</v>
      </c>
      <c r="B425" s="35"/>
      <c r="C425" s="35"/>
      <c r="D425" s="34"/>
      <c r="E425" s="34"/>
      <c r="F425" s="23" t="s">
        <v>788</v>
      </c>
      <c r="G425" s="51" t="s">
        <v>2151</v>
      </c>
      <c r="H425" s="24"/>
      <c r="I425" s="24"/>
      <c r="J425" s="23"/>
      <c r="K425" s="24" t="s">
        <v>2134</v>
      </c>
    </row>
    <row r="426" spans="1:11" x14ac:dyDescent="0.3">
      <c r="A426" s="34">
        <v>425</v>
      </c>
      <c r="B426" s="35">
        <v>265</v>
      </c>
      <c r="C426" s="35">
        <v>8</v>
      </c>
      <c r="D426" s="34">
        <v>30</v>
      </c>
      <c r="E426" s="34">
        <v>33</v>
      </c>
      <c r="F426" s="24" t="s">
        <v>813</v>
      </c>
      <c r="G426" s="46" t="s">
        <v>14</v>
      </c>
      <c r="H426" s="24" t="s">
        <v>15</v>
      </c>
      <c r="I426" s="24" t="s">
        <v>814</v>
      </c>
      <c r="J426" s="26" t="s">
        <v>815</v>
      </c>
      <c r="K426" s="26" t="s">
        <v>816</v>
      </c>
    </row>
    <row r="427" spans="1:11" ht="43.2" x14ac:dyDescent="0.3">
      <c r="A427" s="34">
        <v>426</v>
      </c>
      <c r="B427" s="35">
        <v>266</v>
      </c>
      <c r="C427" s="35">
        <v>8</v>
      </c>
      <c r="D427" s="34">
        <v>30</v>
      </c>
      <c r="E427" s="34">
        <v>33</v>
      </c>
      <c r="F427" s="24" t="s">
        <v>813</v>
      </c>
      <c r="G427" s="47" t="s">
        <v>19</v>
      </c>
      <c r="H427" s="24" t="s">
        <v>15</v>
      </c>
      <c r="I427" s="24" t="s">
        <v>817</v>
      </c>
      <c r="J427" s="23" t="s">
        <v>818</v>
      </c>
      <c r="K427" s="23" t="s">
        <v>819</v>
      </c>
    </row>
    <row r="428" spans="1:11" ht="86.4" x14ac:dyDescent="0.3">
      <c r="A428" s="34">
        <v>427</v>
      </c>
      <c r="B428" s="35">
        <v>267</v>
      </c>
      <c r="C428" s="35">
        <v>8</v>
      </c>
      <c r="D428" s="34">
        <v>30</v>
      </c>
      <c r="E428" s="34">
        <v>33</v>
      </c>
      <c r="F428" s="24" t="s">
        <v>813</v>
      </c>
      <c r="G428" s="50" t="s">
        <v>23</v>
      </c>
      <c r="H428" s="24" t="s">
        <v>15</v>
      </c>
      <c r="I428" s="24" t="s">
        <v>820</v>
      </c>
      <c r="J428" s="23" t="s">
        <v>821</v>
      </c>
      <c r="K428" s="23" t="s">
        <v>822</v>
      </c>
    </row>
    <row r="429" spans="1:11" ht="28.8" x14ac:dyDescent="0.3">
      <c r="A429" s="34">
        <v>428</v>
      </c>
      <c r="B429" s="35">
        <v>268</v>
      </c>
      <c r="C429" s="35">
        <v>8</v>
      </c>
      <c r="D429" s="34">
        <v>30</v>
      </c>
      <c r="E429" s="34">
        <v>33</v>
      </c>
      <c r="F429" s="24" t="s">
        <v>813</v>
      </c>
      <c r="G429" s="39" t="s">
        <v>1933</v>
      </c>
      <c r="H429" s="24" t="s">
        <v>15</v>
      </c>
      <c r="I429" s="24" t="s">
        <v>823</v>
      </c>
      <c r="J429" s="23" t="s">
        <v>824</v>
      </c>
      <c r="K429" s="23" t="s">
        <v>825</v>
      </c>
    </row>
    <row r="430" spans="1:11" ht="72" x14ac:dyDescent="0.3">
      <c r="A430" s="34">
        <v>429</v>
      </c>
      <c r="B430" s="35">
        <v>269</v>
      </c>
      <c r="C430" s="35">
        <v>8</v>
      </c>
      <c r="D430" s="34">
        <v>30</v>
      </c>
      <c r="E430" s="34">
        <v>33</v>
      </c>
      <c r="F430" s="24" t="s">
        <v>813</v>
      </c>
      <c r="G430" s="43" t="s">
        <v>1934</v>
      </c>
      <c r="H430" s="24" t="s">
        <v>15</v>
      </c>
      <c r="I430" s="24" t="s">
        <v>826</v>
      </c>
      <c r="J430" s="23" t="s">
        <v>827</v>
      </c>
      <c r="K430" s="23" t="s">
        <v>828</v>
      </c>
    </row>
    <row r="431" spans="1:11" ht="115.2" x14ac:dyDescent="0.3">
      <c r="A431" s="34">
        <v>430</v>
      </c>
      <c r="B431" s="35">
        <v>270</v>
      </c>
      <c r="C431" s="35">
        <v>8</v>
      </c>
      <c r="D431" s="34">
        <v>30</v>
      </c>
      <c r="E431" s="34">
        <v>33</v>
      </c>
      <c r="F431" s="23" t="s">
        <v>813</v>
      </c>
      <c r="G431" s="41" t="s">
        <v>1935</v>
      </c>
      <c r="H431" s="24" t="s">
        <v>33</v>
      </c>
      <c r="I431" s="24" t="s">
        <v>829</v>
      </c>
      <c r="J431" s="23" t="s">
        <v>830</v>
      </c>
      <c r="K431" s="23" t="s">
        <v>831</v>
      </c>
    </row>
    <row r="432" spans="1:11" ht="72" x14ac:dyDescent="0.3">
      <c r="A432" s="34">
        <v>431</v>
      </c>
      <c r="B432" s="35">
        <v>271</v>
      </c>
      <c r="C432" s="35">
        <v>8</v>
      </c>
      <c r="D432" s="34">
        <v>30</v>
      </c>
      <c r="E432" s="34">
        <v>33</v>
      </c>
      <c r="F432" s="24" t="s">
        <v>813</v>
      </c>
      <c r="G432" s="42" t="s">
        <v>1936</v>
      </c>
      <c r="H432" s="24" t="s">
        <v>10</v>
      </c>
      <c r="I432" s="24" t="s">
        <v>832</v>
      </c>
      <c r="J432" s="23" t="s">
        <v>833</v>
      </c>
      <c r="K432" s="23" t="s">
        <v>834</v>
      </c>
    </row>
    <row r="433" spans="1:11" ht="72" x14ac:dyDescent="0.3">
      <c r="A433" s="34">
        <v>432</v>
      </c>
      <c r="B433" s="35">
        <v>272</v>
      </c>
      <c r="C433" s="35">
        <v>8</v>
      </c>
      <c r="D433" s="34">
        <v>30</v>
      </c>
      <c r="E433" s="34">
        <v>33</v>
      </c>
      <c r="F433" s="23" t="s">
        <v>813</v>
      </c>
      <c r="G433" s="44" t="s">
        <v>1937</v>
      </c>
      <c r="H433" s="24" t="s">
        <v>10</v>
      </c>
      <c r="I433" s="24" t="s">
        <v>835</v>
      </c>
      <c r="J433" s="23" t="s">
        <v>836</v>
      </c>
      <c r="K433" s="23" t="s">
        <v>837</v>
      </c>
    </row>
    <row r="434" spans="1:11" x14ac:dyDescent="0.3">
      <c r="A434" s="34">
        <v>433</v>
      </c>
      <c r="B434" s="35"/>
      <c r="C434" s="35"/>
      <c r="D434" s="34"/>
      <c r="E434" s="34"/>
      <c r="F434" s="24" t="s">
        <v>813</v>
      </c>
      <c r="G434" s="51" t="s">
        <v>1854</v>
      </c>
      <c r="H434" s="24"/>
      <c r="I434" s="24"/>
      <c r="J434" s="23"/>
      <c r="K434" s="23" t="s">
        <v>1884</v>
      </c>
    </row>
    <row r="435" spans="1:11" ht="57.6" x14ac:dyDescent="0.3">
      <c r="A435" s="34">
        <v>434</v>
      </c>
      <c r="B435" s="35"/>
      <c r="C435" s="35"/>
      <c r="D435" s="34"/>
      <c r="E435" s="34"/>
      <c r="F435" s="23" t="s">
        <v>813</v>
      </c>
      <c r="G435" s="51" t="s">
        <v>2149</v>
      </c>
      <c r="H435" s="24"/>
      <c r="I435" s="24"/>
      <c r="J435" s="23"/>
      <c r="K435" s="23" t="s">
        <v>2005</v>
      </c>
    </row>
    <row r="436" spans="1:11" ht="28.8" x14ac:dyDescent="0.3">
      <c r="A436" s="34">
        <v>435</v>
      </c>
      <c r="B436" s="35"/>
      <c r="C436" s="35"/>
      <c r="D436" s="34"/>
      <c r="E436" s="34"/>
      <c r="F436" s="24" t="s">
        <v>813</v>
      </c>
      <c r="G436" s="51" t="s">
        <v>2150</v>
      </c>
      <c r="H436" s="24"/>
      <c r="I436" s="24"/>
      <c r="J436" s="23"/>
      <c r="K436" s="23" t="s">
        <v>2051</v>
      </c>
    </row>
    <row r="437" spans="1:11" ht="72" x14ac:dyDescent="0.3">
      <c r="A437" s="34">
        <v>436</v>
      </c>
      <c r="B437" s="35"/>
      <c r="C437" s="35"/>
      <c r="D437" s="34"/>
      <c r="E437" s="34"/>
      <c r="F437" s="23" t="s">
        <v>813</v>
      </c>
      <c r="G437" s="51" t="s">
        <v>1857</v>
      </c>
      <c r="H437" s="24"/>
      <c r="I437" s="24"/>
      <c r="J437" s="23"/>
      <c r="K437" s="23" t="s">
        <v>2091</v>
      </c>
    </row>
    <row r="438" spans="1:11" x14ac:dyDescent="0.3">
      <c r="A438" s="34">
        <v>437</v>
      </c>
      <c r="B438" s="35"/>
      <c r="C438" s="35"/>
      <c r="D438" s="34"/>
      <c r="E438" s="34"/>
      <c r="F438" s="24" t="s">
        <v>813</v>
      </c>
      <c r="G438" s="51" t="s">
        <v>2151</v>
      </c>
      <c r="H438" s="24"/>
      <c r="I438" s="24"/>
      <c r="J438" s="23"/>
      <c r="K438" s="24"/>
    </row>
    <row r="439" spans="1:11" x14ac:dyDescent="0.3">
      <c r="A439" s="34">
        <v>438</v>
      </c>
      <c r="B439" s="35">
        <v>273</v>
      </c>
      <c r="C439" s="35">
        <v>8</v>
      </c>
      <c r="D439" s="34">
        <v>31</v>
      </c>
      <c r="E439" s="34">
        <v>34</v>
      </c>
      <c r="F439" s="24" t="s">
        <v>838</v>
      </c>
      <c r="G439" s="46" t="s">
        <v>14</v>
      </c>
      <c r="H439" s="24" t="s">
        <v>15</v>
      </c>
      <c r="I439" s="24" t="s">
        <v>839</v>
      </c>
      <c r="J439" s="26" t="s">
        <v>840</v>
      </c>
      <c r="K439" s="26" t="s">
        <v>841</v>
      </c>
    </row>
    <row r="440" spans="1:11" ht="43.2" x14ac:dyDescent="0.3">
      <c r="A440" s="34">
        <v>439</v>
      </c>
      <c r="B440" s="35">
        <v>274</v>
      </c>
      <c r="C440" s="35">
        <v>8</v>
      </c>
      <c r="D440" s="34">
        <v>31</v>
      </c>
      <c r="E440" s="34">
        <v>34</v>
      </c>
      <c r="F440" s="24" t="s">
        <v>838</v>
      </c>
      <c r="G440" s="47" t="s">
        <v>19</v>
      </c>
      <c r="H440" s="24" t="s">
        <v>10</v>
      </c>
      <c r="I440" s="24" t="s">
        <v>842</v>
      </c>
      <c r="J440" s="23" t="s">
        <v>843</v>
      </c>
      <c r="K440" s="23" t="s">
        <v>844</v>
      </c>
    </row>
    <row r="441" spans="1:11" ht="129.6" x14ac:dyDescent="0.3">
      <c r="A441" s="34">
        <v>440</v>
      </c>
      <c r="B441" s="35">
        <v>275</v>
      </c>
      <c r="C441" s="35">
        <v>8</v>
      </c>
      <c r="D441" s="34">
        <v>31</v>
      </c>
      <c r="E441" s="34">
        <v>34</v>
      </c>
      <c r="F441" s="24" t="s">
        <v>838</v>
      </c>
      <c r="G441" s="50" t="s">
        <v>23</v>
      </c>
      <c r="H441" s="24" t="s">
        <v>10</v>
      </c>
      <c r="I441" s="24" t="s">
        <v>845</v>
      </c>
      <c r="J441" s="23" t="s">
        <v>846</v>
      </c>
      <c r="K441" s="23" t="s">
        <v>2283</v>
      </c>
    </row>
    <row r="442" spans="1:11" ht="28.8" x14ac:dyDescent="0.3">
      <c r="A442" s="34">
        <v>441</v>
      </c>
      <c r="B442" s="35">
        <v>276</v>
      </c>
      <c r="C442" s="35">
        <v>8</v>
      </c>
      <c r="D442" s="34">
        <v>31</v>
      </c>
      <c r="E442" s="34">
        <v>34</v>
      </c>
      <c r="F442" s="24" t="s">
        <v>838</v>
      </c>
      <c r="G442" s="39" t="s">
        <v>1933</v>
      </c>
      <c r="H442" s="24" t="s">
        <v>15</v>
      </c>
      <c r="I442" s="24" t="s">
        <v>847</v>
      </c>
      <c r="J442" s="23" t="s">
        <v>848</v>
      </c>
      <c r="K442" s="23" t="s">
        <v>2284</v>
      </c>
    </row>
    <row r="443" spans="1:11" ht="43.2" x14ac:dyDescent="0.3">
      <c r="A443" s="34">
        <v>442</v>
      </c>
      <c r="B443" s="35">
        <v>277</v>
      </c>
      <c r="C443" s="35">
        <v>8</v>
      </c>
      <c r="D443" s="34">
        <v>31</v>
      </c>
      <c r="E443" s="34">
        <v>34</v>
      </c>
      <c r="F443" s="24" t="s">
        <v>838</v>
      </c>
      <c r="G443" s="43" t="s">
        <v>1934</v>
      </c>
      <c r="H443" s="24" t="s">
        <v>15</v>
      </c>
      <c r="I443" s="24" t="s">
        <v>849</v>
      </c>
      <c r="J443" s="23" t="s">
        <v>850</v>
      </c>
      <c r="K443" s="23" t="s">
        <v>851</v>
      </c>
    </row>
    <row r="444" spans="1:11" ht="129.6" x14ac:dyDescent="0.3">
      <c r="A444" s="34">
        <v>443</v>
      </c>
      <c r="B444" s="35">
        <v>278</v>
      </c>
      <c r="C444" s="35">
        <v>8</v>
      </c>
      <c r="D444" s="34">
        <v>31</v>
      </c>
      <c r="E444" s="34">
        <v>34</v>
      </c>
      <c r="F444" s="23" t="s">
        <v>838</v>
      </c>
      <c r="G444" s="41" t="s">
        <v>1935</v>
      </c>
      <c r="H444" s="24" t="s">
        <v>10</v>
      </c>
      <c r="I444" s="24" t="s">
        <v>852</v>
      </c>
      <c r="J444" s="23" t="s">
        <v>853</v>
      </c>
      <c r="K444" s="23" t="s">
        <v>854</v>
      </c>
    </row>
    <row r="445" spans="1:11" ht="72" x14ac:dyDescent="0.3">
      <c r="A445" s="34">
        <v>444</v>
      </c>
      <c r="B445" s="35">
        <v>279</v>
      </c>
      <c r="C445" s="35">
        <v>8</v>
      </c>
      <c r="D445" s="34">
        <v>31</v>
      </c>
      <c r="E445" s="34">
        <v>34</v>
      </c>
      <c r="F445" s="24" t="s">
        <v>838</v>
      </c>
      <c r="G445" s="42" t="s">
        <v>1936</v>
      </c>
      <c r="H445" s="24" t="s">
        <v>10</v>
      </c>
      <c r="I445" s="24" t="s">
        <v>855</v>
      </c>
      <c r="J445" s="23" t="s">
        <v>856</v>
      </c>
      <c r="K445" s="23" t="s">
        <v>857</v>
      </c>
    </row>
    <row r="446" spans="1:11" ht="72" x14ac:dyDescent="0.3">
      <c r="A446" s="34">
        <v>445</v>
      </c>
      <c r="B446" s="35">
        <v>280</v>
      </c>
      <c r="C446" s="35">
        <v>8</v>
      </c>
      <c r="D446" s="34">
        <v>31</v>
      </c>
      <c r="E446" s="34">
        <v>34</v>
      </c>
      <c r="F446" s="23" t="s">
        <v>838</v>
      </c>
      <c r="G446" s="44" t="s">
        <v>1937</v>
      </c>
      <c r="H446" s="24" t="s">
        <v>10</v>
      </c>
      <c r="I446" s="24" t="s">
        <v>858</v>
      </c>
      <c r="J446" s="23" t="s">
        <v>859</v>
      </c>
      <c r="K446" s="23" t="s">
        <v>860</v>
      </c>
    </row>
    <row r="447" spans="1:11" x14ac:dyDescent="0.3">
      <c r="A447" s="34">
        <v>446</v>
      </c>
      <c r="B447" s="35"/>
      <c r="C447" s="35"/>
      <c r="D447" s="34"/>
      <c r="E447" s="34"/>
      <c r="F447" s="24" t="s">
        <v>838</v>
      </c>
      <c r="G447" s="51" t="s">
        <v>1854</v>
      </c>
      <c r="H447" s="24"/>
      <c r="I447" s="24"/>
      <c r="J447" s="23"/>
      <c r="K447" s="23" t="s">
        <v>1885</v>
      </c>
    </row>
    <row r="448" spans="1:11" x14ac:dyDescent="0.3">
      <c r="A448" s="34">
        <v>447</v>
      </c>
      <c r="B448" s="35"/>
      <c r="C448" s="35"/>
      <c r="D448" s="34"/>
      <c r="E448" s="34"/>
      <c r="F448" s="23" t="s">
        <v>838</v>
      </c>
      <c r="G448" s="51" t="s">
        <v>2149</v>
      </c>
      <c r="H448" s="24"/>
      <c r="I448" s="24"/>
      <c r="J448" s="23"/>
      <c r="K448" s="24"/>
    </row>
    <row r="449" spans="1:11" x14ac:dyDescent="0.3">
      <c r="A449" s="34">
        <v>448</v>
      </c>
      <c r="B449" s="35"/>
      <c r="C449" s="35"/>
      <c r="D449" s="34"/>
      <c r="E449" s="34"/>
      <c r="F449" s="24" t="s">
        <v>838</v>
      </c>
      <c r="G449" s="51" t="s">
        <v>2150</v>
      </c>
      <c r="H449" s="24"/>
      <c r="I449" s="24"/>
      <c r="J449" s="23"/>
      <c r="K449" s="24"/>
    </row>
    <row r="450" spans="1:11" x14ac:dyDescent="0.3">
      <c r="A450" s="34">
        <v>449</v>
      </c>
      <c r="B450" s="35"/>
      <c r="C450" s="35"/>
      <c r="D450" s="34"/>
      <c r="E450" s="34"/>
      <c r="F450" s="23" t="s">
        <v>838</v>
      </c>
      <c r="G450" s="51" t="s">
        <v>1857</v>
      </c>
      <c r="H450" s="24"/>
      <c r="I450" s="24"/>
      <c r="J450" s="23"/>
      <c r="K450" s="24"/>
    </row>
    <row r="451" spans="1:11" x14ac:dyDescent="0.3">
      <c r="A451" s="34">
        <v>450</v>
      </c>
      <c r="B451" s="35"/>
      <c r="C451" s="35"/>
      <c r="D451" s="34"/>
      <c r="E451" s="34"/>
      <c r="F451" s="24" t="s">
        <v>838</v>
      </c>
      <c r="G451" s="51" t="s">
        <v>2151</v>
      </c>
      <c r="H451" s="24"/>
      <c r="I451" s="24"/>
      <c r="J451" s="23"/>
      <c r="K451" s="24"/>
    </row>
    <row r="452" spans="1:11" ht="18" x14ac:dyDescent="0.3">
      <c r="A452" s="34">
        <v>451</v>
      </c>
      <c r="B452" s="35">
        <v>281</v>
      </c>
      <c r="C452" s="35">
        <v>9</v>
      </c>
      <c r="D452" s="34">
        <v>32</v>
      </c>
      <c r="E452" s="34">
        <v>35</v>
      </c>
      <c r="F452" s="24" t="s">
        <v>861</v>
      </c>
      <c r="G452" s="45" t="s">
        <v>9</v>
      </c>
      <c r="H452" s="24" t="s">
        <v>10</v>
      </c>
      <c r="I452" s="24" t="s">
        <v>862</v>
      </c>
      <c r="J452" s="25" t="s">
        <v>863</v>
      </c>
      <c r="K452" s="25" t="s">
        <v>863</v>
      </c>
    </row>
    <row r="453" spans="1:11" x14ac:dyDescent="0.3">
      <c r="A453" s="34">
        <v>452</v>
      </c>
      <c r="B453" s="35">
        <v>282</v>
      </c>
      <c r="C453" s="35">
        <v>9</v>
      </c>
      <c r="D453" s="34">
        <v>32</v>
      </c>
      <c r="E453" s="34">
        <v>35</v>
      </c>
      <c r="F453" s="24" t="s">
        <v>864</v>
      </c>
      <c r="G453" s="46" t="s">
        <v>14</v>
      </c>
      <c r="H453" s="24" t="s">
        <v>15</v>
      </c>
      <c r="I453" s="24" t="s">
        <v>865</v>
      </c>
      <c r="J453" s="26" t="s">
        <v>866</v>
      </c>
      <c r="K453" s="26" t="s">
        <v>867</v>
      </c>
    </row>
    <row r="454" spans="1:11" ht="43.2" x14ac:dyDescent="0.3">
      <c r="A454" s="34">
        <v>453</v>
      </c>
      <c r="B454" s="35">
        <v>283</v>
      </c>
      <c r="C454" s="35">
        <v>9</v>
      </c>
      <c r="D454" s="34">
        <v>32</v>
      </c>
      <c r="E454" s="34">
        <v>35</v>
      </c>
      <c r="F454" s="24" t="s">
        <v>864</v>
      </c>
      <c r="G454" s="47" t="s">
        <v>19</v>
      </c>
      <c r="H454" s="24" t="s">
        <v>10</v>
      </c>
      <c r="I454" s="24" t="s">
        <v>868</v>
      </c>
      <c r="J454" s="23" t="s">
        <v>869</v>
      </c>
      <c r="K454" s="23" t="s">
        <v>870</v>
      </c>
    </row>
    <row r="455" spans="1:11" ht="72" x14ac:dyDescent="0.3">
      <c r="A455" s="34">
        <v>454</v>
      </c>
      <c r="B455" s="35">
        <v>284</v>
      </c>
      <c r="C455" s="35">
        <v>9</v>
      </c>
      <c r="D455" s="34">
        <v>32</v>
      </c>
      <c r="E455" s="34">
        <v>35</v>
      </c>
      <c r="F455" s="24" t="s">
        <v>864</v>
      </c>
      <c r="G455" s="50" t="s">
        <v>23</v>
      </c>
      <c r="H455" s="24" t="s">
        <v>15</v>
      </c>
      <c r="I455" s="24" t="s">
        <v>871</v>
      </c>
      <c r="J455" s="23" t="s">
        <v>872</v>
      </c>
      <c r="K455" s="23" t="s">
        <v>873</v>
      </c>
    </row>
    <row r="456" spans="1:11" ht="57.6" x14ac:dyDescent="0.3">
      <c r="A456" s="34">
        <v>455</v>
      </c>
      <c r="B456" s="35">
        <v>285</v>
      </c>
      <c r="C456" s="35">
        <v>9</v>
      </c>
      <c r="D456" s="34">
        <v>32</v>
      </c>
      <c r="E456" s="34">
        <v>35</v>
      </c>
      <c r="F456" s="24" t="s">
        <v>864</v>
      </c>
      <c r="G456" s="39" t="s">
        <v>1933</v>
      </c>
      <c r="H456" s="24" t="s">
        <v>15</v>
      </c>
      <c r="I456" s="24" t="s">
        <v>874</v>
      </c>
      <c r="J456" s="23" t="s">
        <v>875</v>
      </c>
      <c r="K456" s="23" t="s">
        <v>876</v>
      </c>
    </row>
    <row r="457" spans="1:11" ht="72" x14ac:dyDescent="0.3">
      <c r="A457" s="34">
        <v>456</v>
      </c>
      <c r="B457" s="35">
        <v>286</v>
      </c>
      <c r="C457" s="35">
        <v>9</v>
      </c>
      <c r="D457" s="34">
        <v>32</v>
      </c>
      <c r="E457" s="34">
        <v>35</v>
      </c>
      <c r="F457" s="24" t="s">
        <v>864</v>
      </c>
      <c r="G457" s="43" t="s">
        <v>1934</v>
      </c>
      <c r="H457" s="24" t="s">
        <v>15</v>
      </c>
      <c r="I457" s="24" t="s">
        <v>877</v>
      </c>
      <c r="J457" s="23" t="s">
        <v>878</v>
      </c>
      <c r="K457" s="23" t="s">
        <v>879</v>
      </c>
    </row>
    <row r="458" spans="1:11" ht="100.8" x14ac:dyDescent="0.3">
      <c r="A458" s="34">
        <v>457</v>
      </c>
      <c r="B458" s="35">
        <v>287</v>
      </c>
      <c r="C458" s="35">
        <v>9</v>
      </c>
      <c r="D458" s="34">
        <v>32</v>
      </c>
      <c r="E458" s="34">
        <v>35</v>
      </c>
      <c r="F458" s="23" t="s">
        <v>864</v>
      </c>
      <c r="G458" s="41" t="s">
        <v>1935</v>
      </c>
      <c r="H458" s="24" t="s">
        <v>10</v>
      </c>
      <c r="I458" s="24" t="s">
        <v>880</v>
      </c>
      <c r="J458" s="23" t="s">
        <v>881</v>
      </c>
      <c r="K458" s="23" t="s">
        <v>882</v>
      </c>
    </row>
    <row r="459" spans="1:11" ht="86.4" x14ac:dyDescent="0.3">
      <c r="A459" s="34">
        <v>458</v>
      </c>
      <c r="B459" s="35">
        <v>288</v>
      </c>
      <c r="C459" s="35">
        <v>9</v>
      </c>
      <c r="D459" s="34">
        <v>32</v>
      </c>
      <c r="E459" s="34">
        <v>35</v>
      </c>
      <c r="F459" s="24" t="s">
        <v>864</v>
      </c>
      <c r="G459" s="42" t="s">
        <v>1936</v>
      </c>
      <c r="H459" s="24" t="s">
        <v>10</v>
      </c>
      <c r="I459" s="24" t="s">
        <v>883</v>
      </c>
      <c r="J459" s="23" t="s">
        <v>884</v>
      </c>
      <c r="K459" s="23" t="s">
        <v>885</v>
      </c>
    </row>
    <row r="460" spans="1:11" ht="72" x14ac:dyDescent="0.3">
      <c r="A460" s="34">
        <v>459</v>
      </c>
      <c r="B460" s="35">
        <v>289</v>
      </c>
      <c r="C460" s="35">
        <v>9</v>
      </c>
      <c r="D460" s="34">
        <v>32</v>
      </c>
      <c r="E460" s="34">
        <v>35</v>
      </c>
      <c r="F460" s="23" t="s">
        <v>864</v>
      </c>
      <c r="G460" s="44" t="s">
        <v>1937</v>
      </c>
      <c r="H460" s="24" t="s">
        <v>10</v>
      </c>
      <c r="I460" s="24" t="s">
        <v>886</v>
      </c>
      <c r="J460" s="23" t="s">
        <v>887</v>
      </c>
      <c r="K460" s="23" t="s">
        <v>888</v>
      </c>
    </row>
    <row r="461" spans="1:11" x14ac:dyDescent="0.3">
      <c r="A461" s="34">
        <v>460</v>
      </c>
      <c r="B461" s="35"/>
      <c r="C461" s="35"/>
      <c r="D461" s="34"/>
      <c r="E461" s="34"/>
      <c r="F461" s="24" t="s">
        <v>864</v>
      </c>
      <c r="G461" s="51" t="s">
        <v>1854</v>
      </c>
      <c r="H461" s="24"/>
      <c r="I461" s="24"/>
      <c r="J461" s="23"/>
      <c r="K461" s="23" t="s">
        <v>1886</v>
      </c>
    </row>
    <row r="462" spans="1:11" ht="43.2" x14ac:dyDescent="0.3">
      <c r="A462" s="34">
        <v>461</v>
      </c>
      <c r="B462" s="35"/>
      <c r="C462" s="35"/>
      <c r="D462" s="34"/>
      <c r="E462" s="34"/>
      <c r="F462" s="23" t="s">
        <v>864</v>
      </c>
      <c r="G462" s="51" t="s">
        <v>2149</v>
      </c>
      <c r="H462" s="24"/>
      <c r="I462" s="24"/>
      <c r="J462" s="23"/>
      <c r="K462" s="23" t="s">
        <v>2006</v>
      </c>
    </row>
    <row r="463" spans="1:11" x14ac:dyDescent="0.3">
      <c r="A463" s="34">
        <v>462</v>
      </c>
      <c r="B463" s="35"/>
      <c r="C463" s="35"/>
      <c r="D463" s="34"/>
      <c r="E463" s="34"/>
      <c r="F463" s="24" t="s">
        <v>864</v>
      </c>
      <c r="G463" s="51" t="s">
        <v>2150</v>
      </c>
      <c r="H463" s="24"/>
      <c r="I463" s="24"/>
      <c r="J463" s="23"/>
      <c r="K463" s="24" t="s">
        <v>1887</v>
      </c>
    </row>
    <row r="464" spans="1:11" ht="72" x14ac:dyDescent="0.3">
      <c r="A464" s="34">
        <v>463</v>
      </c>
      <c r="B464" s="35"/>
      <c r="C464" s="35"/>
      <c r="D464" s="34"/>
      <c r="E464" s="34"/>
      <c r="F464" s="23" t="s">
        <v>864</v>
      </c>
      <c r="G464" s="51" t="s">
        <v>1857</v>
      </c>
      <c r="H464" s="24"/>
      <c r="I464" s="24"/>
      <c r="J464" s="23"/>
      <c r="K464" s="23" t="s">
        <v>2092</v>
      </c>
    </row>
    <row r="465" spans="1:11" ht="28.8" x14ac:dyDescent="0.3">
      <c r="A465" s="34">
        <v>464</v>
      </c>
      <c r="B465" s="35"/>
      <c r="C465" s="35"/>
      <c r="D465" s="34"/>
      <c r="E465" s="34"/>
      <c r="F465" s="24" t="s">
        <v>864</v>
      </c>
      <c r="G465" s="51" t="s">
        <v>2151</v>
      </c>
      <c r="H465" s="24"/>
      <c r="I465" s="24"/>
      <c r="J465" s="23"/>
      <c r="K465" s="23" t="s">
        <v>2135</v>
      </c>
    </row>
    <row r="466" spans="1:11" x14ac:dyDescent="0.3">
      <c r="A466" s="34">
        <v>465</v>
      </c>
      <c r="B466" s="35">
        <v>290</v>
      </c>
      <c r="C466" s="35">
        <v>9</v>
      </c>
      <c r="D466" s="34">
        <v>33</v>
      </c>
      <c r="E466" s="34">
        <v>36</v>
      </c>
      <c r="F466" s="24" t="s">
        <v>889</v>
      </c>
      <c r="G466" s="46" t="s">
        <v>14</v>
      </c>
      <c r="H466" s="24" t="s">
        <v>15</v>
      </c>
      <c r="I466" s="24" t="s">
        <v>890</v>
      </c>
      <c r="J466" s="26" t="s">
        <v>891</v>
      </c>
      <c r="K466" s="26" t="s">
        <v>892</v>
      </c>
    </row>
    <row r="467" spans="1:11" ht="57.6" x14ac:dyDescent="0.3">
      <c r="A467" s="34">
        <v>466</v>
      </c>
      <c r="B467" s="35">
        <v>291</v>
      </c>
      <c r="C467" s="35">
        <v>9</v>
      </c>
      <c r="D467" s="34">
        <v>33</v>
      </c>
      <c r="E467" s="34">
        <v>36</v>
      </c>
      <c r="F467" s="24" t="s">
        <v>889</v>
      </c>
      <c r="G467" s="47" t="s">
        <v>19</v>
      </c>
      <c r="H467" s="24" t="s">
        <v>15</v>
      </c>
      <c r="I467" s="24" t="s">
        <v>893</v>
      </c>
      <c r="J467" s="23" t="s">
        <v>894</v>
      </c>
      <c r="K467" s="23" t="s">
        <v>895</v>
      </c>
    </row>
    <row r="468" spans="1:11" ht="115.2" x14ac:dyDescent="0.3">
      <c r="A468" s="34">
        <v>467</v>
      </c>
      <c r="B468" s="35">
        <v>292</v>
      </c>
      <c r="C468" s="35">
        <v>9</v>
      </c>
      <c r="D468" s="34">
        <v>33</v>
      </c>
      <c r="E468" s="34">
        <v>36</v>
      </c>
      <c r="F468" s="23" t="s">
        <v>889</v>
      </c>
      <c r="G468" s="50" t="s">
        <v>23</v>
      </c>
      <c r="H468" s="24" t="s">
        <v>10</v>
      </c>
      <c r="I468" s="24" t="s">
        <v>896</v>
      </c>
      <c r="J468" s="23" t="s">
        <v>897</v>
      </c>
      <c r="K468" s="23" t="s">
        <v>898</v>
      </c>
    </row>
    <row r="469" spans="1:11" ht="43.2" x14ac:dyDescent="0.3">
      <c r="A469" s="34">
        <v>468</v>
      </c>
      <c r="B469" s="35">
        <v>293</v>
      </c>
      <c r="C469" s="35">
        <v>9</v>
      </c>
      <c r="D469" s="34">
        <v>33</v>
      </c>
      <c r="E469" s="34">
        <v>36</v>
      </c>
      <c r="F469" s="24" t="s">
        <v>889</v>
      </c>
      <c r="G469" s="39" t="s">
        <v>1933</v>
      </c>
      <c r="H469" s="24" t="s">
        <v>15</v>
      </c>
      <c r="I469" s="24" t="s">
        <v>899</v>
      </c>
      <c r="J469" s="23" t="s">
        <v>900</v>
      </c>
      <c r="K469" s="23" t="s">
        <v>901</v>
      </c>
    </row>
    <row r="470" spans="1:11" ht="57.6" x14ac:dyDescent="0.3">
      <c r="A470" s="34">
        <v>469</v>
      </c>
      <c r="B470" s="35">
        <v>294</v>
      </c>
      <c r="C470" s="35">
        <v>9</v>
      </c>
      <c r="D470" s="34">
        <v>33</v>
      </c>
      <c r="E470" s="34">
        <v>36</v>
      </c>
      <c r="F470" s="24" t="s">
        <v>889</v>
      </c>
      <c r="G470" s="43" t="s">
        <v>1934</v>
      </c>
      <c r="H470" s="24" t="s">
        <v>10</v>
      </c>
      <c r="I470" s="24" t="s">
        <v>902</v>
      </c>
      <c r="J470" s="23" t="s">
        <v>903</v>
      </c>
      <c r="K470" s="123" t="s">
        <v>904</v>
      </c>
    </row>
    <row r="471" spans="1:11" ht="115.2" x14ac:dyDescent="0.3">
      <c r="A471" s="34">
        <v>470</v>
      </c>
      <c r="B471" s="35">
        <v>295</v>
      </c>
      <c r="C471" s="35">
        <v>9</v>
      </c>
      <c r="D471" s="34">
        <v>33</v>
      </c>
      <c r="E471" s="34">
        <v>36</v>
      </c>
      <c r="F471" s="23" t="s">
        <v>889</v>
      </c>
      <c r="G471" s="41" t="s">
        <v>1935</v>
      </c>
      <c r="H471" s="24" t="s">
        <v>10</v>
      </c>
      <c r="I471" s="24" t="s">
        <v>905</v>
      </c>
      <c r="J471" s="23" t="s">
        <v>906</v>
      </c>
      <c r="K471" s="23" t="s">
        <v>907</v>
      </c>
    </row>
    <row r="472" spans="1:11" ht="86.4" x14ac:dyDescent="0.3">
      <c r="A472" s="34">
        <v>471</v>
      </c>
      <c r="B472" s="35">
        <v>296</v>
      </c>
      <c r="C472" s="35">
        <v>9</v>
      </c>
      <c r="D472" s="34">
        <v>33</v>
      </c>
      <c r="E472" s="34">
        <v>36</v>
      </c>
      <c r="F472" s="24" t="s">
        <v>889</v>
      </c>
      <c r="G472" s="42" t="s">
        <v>1936</v>
      </c>
      <c r="H472" s="24" t="s">
        <v>10</v>
      </c>
      <c r="I472" s="24" t="s">
        <v>908</v>
      </c>
      <c r="J472" s="23" t="s">
        <v>909</v>
      </c>
      <c r="K472" s="23" t="s">
        <v>910</v>
      </c>
    </row>
    <row r="473" spans="1:11" ht="72" x14ac:dyDescent="0.3">
      <c r="A473" s="34">
        <v>472</v>
      </c>
      <c r="B473" s="35">
        <v>297</v>
      </c>
      <c r="C473" s="35">
        <v>9</v>
      </c>
      <c r="D473" s="34">
        <v>33</v>
      </c>
      <c r="E473" s="34">
        <v>36</v>
      </c>
      <c r="F473" s="23" t="s">
        <v>889</v>
      </c>
      <c r="G473" s="44" t="s">
        <v>1937</v>
      </c>
      <c r="H473" s="24" t="s">
        <v>33</v>
      </c>
      <c r="I473" s="24" t="s">
        <v>911</v>
      </c>
      <c r="J473" s="23" t="s">
        <v>912</v>
      </c>
      <c r="K473" s="23" t="s">
        <v>913</v>
      </c>
    </row>
    <row r="474" spans="1:11" x14ac:dyDescent="0.3">
      <c r="A474" s="34">
        <v>473</v>
      </c>
      <c r="B474" s="35"/>
      <c r="C474" s="35"/>
      <c r="D474" s="34"/>
      <c r="E474" s="34"/>
      <c r="F474" s="24" t="s">
        <v>889</v>
      </c>
      <c r="G474" s="51" t="s">
        <v>1854</v>
      </c>
      <c r="H474" s="24"/>
      <c r="I474" s="24"/>
      <c r="J474" s="23"/>
      <c r="K474" s="23" t="s">
        <v>1888</v>
      </c>
    </row>
    <row r="475" spans="1:11" ht="43.2" x14ac:dyDescent="0.3">
      <c r="A475" s="34">
        <v>474</v>
      </c>
      <c r="B475" s="35"/>
      <c r="C475" s="35"/>
      <c r="D475" s="34"/>
      <c r="E475" s="34"/>
      <c r="F475" s="23" t="s">
        <v>889</v>
      </c>
      <c r="G475" s="51" t="s">
        <v>2149</v>
      </c>
      <c r="H475" s="24"/>
      <c r="I475" s="24"/>
      <c r="J475" s="23"/>
      <c r="K475" s="23" t="s">
        <v>2007</v>
      </c>
    </row>
    <row r="476" spans="1:11" x14ac:dyDescent="0.3">
      <c r="A476" s="34">
        <v>475</v>
      </c>
      <c r="B476" s="35"/>
      <c r="C476" s="35"/>
      <c r="D476" s="34"/>
      <c r="E476" s="34"/>
      <c r="F476" s="24" t="s">
        <v>889</v>
      </c>
      <c r="G476" s="51" t="s">
        <v>2150</v>
      </c>
      <c r="H476" s="24"/>
      <c r="I476" s="24"/>
      <c r="J476" s="23"/>
      <c r="K476" s="24" t="s">
        <v>1889</v>
      </c>
    </row>
    <row r="477" spans="1:11" ht="57.6" x14ac:dyDescent="0.3">
      <c r="A477" s="34">
        <v>476</v>
      </c>
      <c r="B477" s="35"/>
      <c r="C477" s="35"/>
      <c r="D477" s="34"/>
      <c r="E477" s="34"/>
      <c r="F477" s="23" t="s">
        <v>889</v>
      </c>
      <c r="G477" s="51" t="s">
        <v>1857</v>
      </c>
      <c r="H477" s="24"/>
      <c r="I477" s="24"/>
      <c r="J477" s="23"/>
      <c r="K477" s="23" t="s">
        <v>2093</v>
      </c>
    </row>
    <row r="478" spans="1:11" x14ac:dyDescent="0.3">
      <c r="A478" s="34">
        <v>477</v>
      </c>
      <c r="B478" s="35"/>
      <c r="C478" s="35"/>
      <c r="D478" s="34"/>
      <c r="E478" s="34"/>
      <c r="F478" s="24" t="s">
        <v>889</v>
      </c>
      <c r="G478" s="51" t="s">
        <v>2151</v>
      </c>
      <c r="H478" s="24"/>
      <c r="I478" s="24"/>
      <c r="J478" s="23"/>
      <c r="K478" s="24" t="s">
        <v>1890</v>
      </c>
    </row>
    <row r="479" spans="1:11" x14ac:dyDescent="0.3">
      <c r="A479" s="34">
        <v>478</v>
      </c>
      <c r="B479" s="35">
        <v>298</v>
      </c>
      <c r="C479" s="35">
        <v>9</v>
      </c>
      <c r="D479" s="34">
        <v>34</v>
      </c>
      <c r="E479" s="34">
        <v>37</v>
      </c>
      <c r="F479" s="24" t="s">
        <v>914</v>
      </c>
      <c r="G479" s="46" t="s">
        <v>14</v>
      </c>
      <c r="H479" s="24" t="s">
        <v>10</v>
      </c>
      <c r="I479" s="24" t="s">
        <v>915</v>
      </c>
      <c r="J479" s="26" t="s">
        <v>916</v>
      </c>
      <c r="K479" s="26" t="s">
        <v>917</v>
      </c>
    </row>
    <row r="480" spans="1:11" ht="57.6" x14ac:dyDescent="0.3">
      <c r="A480" s="34">
        <v>479</v>
      </c>
      <c r="B480" s="35">
        <v>299</v>
      </c>
      <c r="C480" s="35">
        <v>9</v>
      </c>
      <c r="D480" s="34">
        <v>34</v>
      </c>
      <c r="E480" s="34">
        <v>37</v>
      </c>
      <c r="F480" s="24" t="s">
        <v>914</v>
      </c>
      <c r="G480" s="47" t="s">
        <v>19</v>
      </c>
      <c r="H480" s="24" t="s">
        <v>10</v>
      </c>
      <c r="I480" s="24" t="s">
        <v>918</v>
      </c>
      <c r="J480" s="23" t="s">
        <v>919</v>
      </c>
      <c r="K480" s="23" t="s">
        <v>920</v>
      </c>
    </row>
    <row r="481" spans="1:11" ht="72" x14ac:dyDescent="0.3">
      <c r="A481" s="34">
        <v>480</v>
      </c>
      <c r="B481" s="35">
        <v>300</v>
      </c>
      <c r="C481" s="35">
        <v>9</v>
      </c>
      <c r="D481" s="34">
        <v>34</v>
      </c>
      <c r="E481" s="34">
        <v>37</v>
      </c>
      <c r="F481" s="23" t="s">
        <v>914</v>
      </c>
      <c r="G481" s="50" t="s">
        <v>23</v>
      </c>
      <c r="H481" s="24" t="s">
        <v>10</v>
      </c>
      <c r="I481" s="24" t="s">
        <v>921</v>
      </c>
      <c r="J481" s="23" t="s">
        <v>922</v>
      </c>
      <c r="K481" s="23" t="s">
        <v>923</v>
      </c>
    </row>
    <row r="482" spans="1:11" ht="28.8" x14ac:dyDescent="0.3">
      <c r="A482" s="34">
        <v>481</v>
      </c>
      <c r="B482" s="35">
        <v>301</v>
      </c>
      <c r="C482" s="35">
        <v>9</v>
      </c>
      <c r="D482" s="34">
        <v>34</v>
      </c>
      <c r="E482" s="34">
        <v>37</v>
      </c>
      <c r="F482" s="24" t="s">
        <v>914</v>
      </c>
      <c r="G482" s="39" t="s">
        <v>1933</v>
      </c>
      <c r="H482" s="24" t="s">
        <v>15</v>
      </c>
      <c r="I482" s="24" t="s">
        <v>924</v>
      </c>
      <c r="J482" s="23" t="s">
        <v>925</v>
      </c>
      <c r="K482" s="23" t="s">
        <v>926</v>
      </c>
    </row>
    <row r="483" spans="1:11" ht="57.6" x14ac:dyDescent="0.3">
      <c r="A483" s="34">
        <v>482</v>
      </c>
      <c r="B483" s="35">
        <v>302</v>
      </c>
      <c r="C483" s="35">
        <v>9</v>
      </c>
      <c r="D483" s="34">
        <v>34</v>
      </c>
      <c r="E483" s="34">
        <v>37</v>
      </c>
      <c r="F483" s="23" t="s">
        <v>914</v>
      </c>
      <c r="G483" s="43" t="s">
        <v>1934</v>
      </c>
      <c r="H483" s="24" t="s">
        <v>10</v>
      </c>
      <c r="I483" s="24" t="s">
        <v>927</v>
      </c>
      <c r="J483" s="23" t="s">
        <v>928</v>
      </c>
      <c r="K483" s="23" t="s">
        <v>929</v>
      </c>
    </row>
    <row r="484" spans="1:11" ht="158.4" x14ac:dyDescent="0.3">
      <c r="A484" s="34">
        <v>483</v>
      </c>
      <c r="B484" s="35">
        <v>303</v>
      </c>
      <c r="C484" s="35">
        <v>9</v>
      </c>
      <c r="D484" s="34">
        <v>34</v>
      </c>
      <c r="E484" s="34">
        <v>37</v>
      </c>
      <c r="F484" s="23" t="s">
        <v>914</v>
      </c>
      <c r="G484" s="41" t="s">
        <v>1935</v>
      </c>
      <c r="H484" s="24" t="s">
        <v>10</v>
      </c>
      <c r="I484" s="24" t="s">
        <v>930</v>
      </c>
      <c r="J484" s="23" t="s">
        <v>931</v>
      </c>
      <c r="K484" s="23" t="s">
        <v>932</v>
      </c>
    </row>
    <row r="485" spans="1:11" ht="144" x14ac:dyDescent="0.3">
      <c r="A485" s="34">
        <v>484</v>
      </c>
      <c r="B485" s="35">
        <v>304</v>
      </c>
      <c r="C485" s="35">
        <v>9</v>
      </c>
      <c r="D485" s="34">
        <v>34</v>
      </c>
      <c r="E485" s="34">
        <v>37</v>
      </c>
      <c r="F485" s="24" t="s">
        <v>914</v>
      </c>
      <c r="G485" s="42" t="s">
        <v>1936</v>
      </c>
      <c r="H485" s="24" t="s">
        <v>10</v>
      </c>
      <c r="I485" s="24" t="s">
        <v>933</v>
      </c>
      <c r="J485" s="23" t="s">
        <v>934</v>
      </c>
      <c r="K485" s="23" t="s">
        <v>935</v>
      </c>
    </row>
    <row r="486" spans="1:11" ht="72" x14ac:dyDescent="0.3">
      <c r="A486" s="34">
        <v>485</v>
      </c>
      <c r="B486" s="35">
        <v>305</v>
      </c>
      <c r="C486" s="35">
        <v>9</v>
      </c>
      <c r="D486" s="34">
        <v>34</v>
      </c>
      <c r="E486" s="34">
        <v>37</v>
      </c>
      <c r="F486" s="23" t="s">
        <v>914</v>
      </c>
      <c r="G486" s="44" t="s">
        <v>1937</v>
      </c>
      <c r="H486" s="24" t="s">
        <v>33</v>
      </c>
      <c r="I486" s="24" t="s">
        <v>936</v>
      </c>
      <c r="J486" s="23" t="s">
        <v>937</v>
      </c>
      <c r="K486" s="23" t="s">
        <v>938</v>
      </c>
    </row>
    <row r="487" spans="1:11" ht="43.2" x14ac:dyDescent="0.3">
      <c r="A487" s="34">
        <v>486</v>
      </c>
      <c r="B487" s="35"/>
      <c r="C487" s="35"/>
      <c r="D487" s="34"/>
      <c r="E487" s="34"/>
      <c r="F487" s="24" t="s">
        <v>914</v>
      </c>
      <c r="G487" s="51" t="s">
        <v>1854</v>
      </c>
      <c r="H487" s="24"/>
      <c r="I487" s="24"/>
      <c r="J487" s="23"/>
      <c r="K487" s="23" t="s">
        <v>1961</v>
      </c>
    </row>
    <row r="488" spans="1:11" ht="115.2" x14ac:dyDescent="0.3">
      <c r="A488" s="34">
        <v>487</v>
      </c>
      <c r="B488" s="35"/>
      <c r="C488" s="35"/>
      <c r="D488" s="34"/>
      <c r="E488" s="34"/>
      <c r="F488" s="23" t="s">
        <v>914</v>
      </c>
      <c r="G488" s="51" t="s">
        <v>2149</v>
      </c>
      <c r="H488" s="24"/>
      <c r="I488" s="24"/>
      <c r="J488" s="23"/>
      <c r="K488" s="23" t="s">
        <v>2008</v>
      </c>
    </row>
    <row r="489" spans="1:11" ht="43.2" x14ac:dyDescent="0.3">
      <c r="A489" s="34">
        <v>488</v>
      </c>
      <c r="B489" s="35"/>
      <c r="C489" s="35"/>
      <c r="D489" s="34"/>
      <c r="E489" s="34"/>
      <c r="F489" s="24" t="s">
        <v>914</v>
      </c>
      <c r="G489" s="51" t="s">
        <v>2150</v>
      </c>
      <c r="H489" s="24"/>
      <c r="I489" s="24"/>
      <c r="J489" s="23"/>
      <c r="K489" s="23" t="s">
        <v>2052</v>
      </c>
    </row>
    <row r="490" spans="1:11" ht="158.4" x14ac:dyDescent="0.3">
      <c r="A490" s="34">
        <v>489</v>
      </c>
      <c r="B490" s="35"/>
      <c r="C490" s="35"/>
      <c r="D490" s="34"/>
      <c r="E490" s="34"/>
      <c r="F490" s="23" t="s">
        <v>914</v>
      </c>
      <c r="G490" s="51" t="s">
        <v>1857</v>
      </c>
      <c r="H490" s="24"/>
      <c r="I490" s="24"/>
      <c r="J490" s="23"/>
      <c r="K490" s="23" t="s">
        <v>2094</v>
      </c>
    </row>
    <row r="491" spans="1:11" ht="43.2" x14ac:dyDescent="0.3">
      <c r="A491" s="34">
        <v>490</v>
      </c>
      <c r="B491" s="35"/>
      <c r="C491" s="35"/>
      <c r="D491" s="34"/>
      <c r="E491" s="34"/>
      <c r="F491" s="24" t="s">
        <v>914</v>
      </c>
      <c r="G491" s="51" t="s">
        <v>2151</v>
      </c>
      <c r="H491" s="24"/>
      <c r="I491" s="24"/>
      <c r="J491" s="23"/>
      <c r="K491" s="23" t="s">
        <v>2136</v>
      </c>
    </row>
    <row r="492" spans="1:11" x14ac:dyDescent="0.3">
      <c r="A492" s="34">
        <v>491</v>
      </c>
      <c r="B492" s="35">
        <v>306</v>
      </c>
      <c r="C492" s="35">
        <v>9</v>
      </c>
      <c r="D492" s="34">
        <v>35</v>
      </c>
      <c r="E492" s="34">
        <v>38</v>
      </c>
      <c r="F492" s="24" t="s">
        <v>939</v>
      </c>
      <c r="G492" s="46" t="s">
        <v>14</v>
      </c>
      <c r="H492" s="24" t="s">
        <v>15</v>
      </c>
      <c r="I492" s="24" t="s">
        <v>940</v>
      </c>
      <c r="J492" s="26" t="s">
        <v>941</v>
      </c>
      <c r="K492" s="26" t="s">
        <v>942</v>
      </c>
    </row>
    <row r="493" spans="1:11" ht="57.6" x14ac:dyDescent="0.3">
      <c r="A493" s="34">
        <v>492</v>
      </c>
      <c r="B493" s="35">
        <v>307</v>
      </c>
      <c r="C493" s="35">
        <v>9</v>
      </c>
      <c r="D493" s="34">
        <v>35</v>
      </c>
      <c r="E493" s="34">
        <v>38</v>
      </c>
      <c r="F493" s="24" t="s">
        <v>939</v>
      </c>
      <c r="G493" s="47" t="s">
        <v>19</v>
      </c>
      <c r="H493" s="24" t="s">
        <v>15</v>
      </c>
      <c r="I493" s="24" t="s">
        <v>943</v>
      </c>
      <c r="J493" s="23" t="s">
        <v>944</v>
      </c>
      <c r="K493" s="23" t="s">
        <v>945</v>
      </c>
    </row>
    <row r="494" spans="1:11" ht="57.6" x14ac:dyDescent="0.3">
      <c r="A494" s="34">
        <v>493</v>
      </c>
      <c r="B494" s="35">
        <v>308</v>
      </c>
      <c r="C494" s="35">
        <v>9</v>
      </c>
      <c r="D494" s="34">
        <v>35</v>
      </c>
      <c r="E494" s="34">
        <v>38</v>
      </c>
      <c r="F494" s="24" t="s">
        <v>939</v>
      </c>
      <c r="G494" s="50" t="s">
        <v>23</v>
      </c>
      <c r="H494" s="24" t="s">
        <v>15</v>
      </c>
      <c r="I494" s="24" t="s">
        <v>946</v>
      </c>
      <c r="J494" s="23" t="s">
        <v>947</v>
      </c>
      <c r="K494" s="23" t="s">
        <v>948</v>
      </c>
    </row>
    <row r="495" spans="1:11" ht="28.8" x14ac:dyDescent="0.3">
      <c r="A495" s="34">
        <v>494</v>
      </c>
      <c r="B495" s="35">
        <v>309</v>
      </c>
      <c r="C495" s="35">
        <v>9</v>
      </c>
      <c r="D495" s="34">
        <v>35</v>
      </c>
      <c r="E495" s="34">
        <v>38</v>
      </c>
      <c r="F495" s="24" t="s">
        <v>939</v>
      </c>
      <c r="G495" s="39" t="s">
        <v>1933</v>
      </c>
      <c r="H495" s="24" t="s">
        <v>15</v>
      </c>
      <c r="I495" s="24" t="s">
        <v>949</v>
      </c>
      <c r="J495" s="23" t="s">
        <v>950</v>
      </c>
      <c r="K495" s="23" t="s">
        <v>951</v>
      </c>
    </row>
    <row r="496" spans="1:11" ht="28.8" x14ac:dyDescent="0.3">
      <c r="A496" s="34">
        <v>495</v>
      </c>
      <c r="B496" s="35">
        <v>310</v>
      </c>
      <c r="C496" s="35">
        <v>9</v>
      </c>
      <c r="D496" s="34">
        <v>35</v>
      </c>
      <c r="E496" s="34">
        <v>38</v>
      </c>
      <c r="F496" s="24" t="s">
        <v>939</v>
      </c>
      <c r="G496" s="43" t="s">
        <v>1934</v>
      </c>
      <c r="H496" s="24" t="s">
        <v>15</v>
      </c>
      <c r="I496" s="24" t="s">
        <v>952</v>
      </c>
      <c r="J496" s="23" t="s">
        <v>953</v>
      </c>
      <c r="K496" s="23" t="s">
        <v>954</v>
      </c>
    </row>
    <row r="497" spans="1:11" ht="86.4" x14ac:dyDescent="0.3">
      <c r="A497" s="34">
        <v>496</v>
      </c>
      <c r="B497" s="35">
        <v>311</v>
      </c>
      <c r="C497" s="35">
        <v>9</v>
      </c>
      <c r="D497" s="34">
        <v>35</v>
      </c>
      <c r="E497" s="34">
        <v>38</v>
      </c>
      <c r="F497" s="23" t="s">
        <v>939</v>
      </c>
      <c r="G497" s="41" t="s">
        <v>1935</v>
      </c>
      <c r="H497" s="24" t="s">
        <v>10</v>
      </c>
      <c r="I497" s="24" t="s">
        <v>955</v>
      </c>
      <c r="J497" s="23" t="s">
        <v>956</v>
      </c>
      <c r="K497" s="23" t="s">
        <v>957</v>
      </c>
    </row>
    <row r="498" spans="1:11" ht="115.2" x14ac:dyDescent="0.3">
      <c r="A498" s="34">
        <v>497</v>
      </c>
      <c r="B498" s="35">
        <v>312</v>
      </c>
      <c r="C498" s="35">
        <v>9</v>
      </c>
      <c r="D498" s="34">
        <v>35</v>
      </c>
      <c r="E498" s="34">
        <v>38</v>
      </c>
      <c r="F498" s="23" t="s">
        <v>939</v>
      </c>
      <c r="G498" s="42" t="s">
        <v>1936</v>
      </c>
      <c r="H498" s="24" t="s">
        <v>10</v>
      </c>
      <c r="I498" s="24" t="s">
        <v>958</v>
      </c>
      <c r="J498" s="23" t="s">
        <v>959</v>
      </c>
      <c r="K498" s="23" t="s">
        <v>960</v>
      </c>
    </row>
    <row r="499" spans="1:11" ht="100.8" x14ac:dyDescent="0.3">
      <c r="A499" s="34">
        <v>498</v>
      </c>
      <c r="B499" s="35">
        <v>313</v>
      </c>
      <c r="C499" s="35">
        <v>9</v>
      </c>
      <c r="D499" s="34">
        <v>35</v>
      </c>
      <c r="E499" s="34">
        <v>38</v>
      </c>
      <c r="F499" s="23" t="s">
        <v>939</v>
      </c>
      <c r="G499" s="44" t="s">
        <v>1937</v>
      </c>
      <c r="H499" s="24" t="s">
        <v>10</v>
      </c>
      <c r="I499" s="24" t="s">
        <v>961</v>
      </c>
      <c r="J499" s="23" t="s">
        <v>962</v>
      </c>
      <c r="K499" s="23" t="s">
        <v>963</v>
      </c>
    </row>
    <row r="500" spans="1:11" ht="28.8" x14ac:dyDescent="0.3">
      <c r="A500" s="34">
        <v>499</v>
      </c>
      <c r="B500" s="35"/>
      <c r="C500" s="35"/>
      <c r="D500" s="34"/>
      <c r="E500" s="34"/>
      <c r="F500" s="23" t="s">
        <v>939</v>
      </c>
      <c r="G500" s="51" t="s">
        <v>1854</v>
      </c>
      <c r="H500" s="24"/>
      <c r="I500" s="24"/>
      <c r="J500" s="23"/>
      <c r="K500" s="23" t="s">
        <v>1962</v>
      </c>
    </row>
    <row r="501" spans="1:11" ht="43.2" x14ac:dyDescent="0.3">
      <c r="A501" s="34">
        <v>500</v>
      </c>
      <c r="B501" s="35"/>
      <c r="C501" s="35"/>
      <c r="D501" s="34"/>
      <c r="E501" s="34"/>
      <c r="F501" s="23" t="s">
        <v>939</v>
      </c>
      <c r="G501" s="51" t="s">
        <v>2149</v>
      </c>
      <c r="H501" s="24"/>
      <c r="I501" s="24"/>
      <c r="J501" s="23"/>
      <c r="K501" s="23" t="s">
        <v>2009</v>
      </c>
    </row>
    <row r="502" spans="1:11" ht="43.2" x14ac:dyDescent="0.3">
      <c r="A502" s="34">
        <v>501</v>
      </c>
      <c r="B502" s="35"/>
      <c r="C502" s="35"/>
      <c r="D502" s="34"/>
      <c r="E502" s="34"/>
      <c r="F502" s="23" t="s">
        <v>939</v>
      </c>
      <c r="G502" s="51" t="s">
        <v>2150</v>
      </c>
      <c r="H502" s="24"/>
      <c r="I502" s="24"/>
      <c r="J502" s="23"/>
      <c r="K502" s="23" t="s">
        <v>2053</v>
      </c>
    </row>
    <row r="503" spans="1:11" ht="43.2" x14ac:dyDescent="0.3">
      <c r="A503" s="34">
        <v>502</v>
      </c>
      <c r="B503" s="35"/>
      <c r="C503" s="35"/>
      <c r="D503" s="34"/>
      <c r="E503" s="34"/>
      <c r="F503" s="23" t="s">
        <v>939</v>
      </c>
      <c r="G503" s="51" t="s">
        <v>1857</v>
      </c>
      <c r="H503" s="24"/>
      <c r="I503" s="24"/>
      <c r="J503" s="23"/>
      <c r="K503" s="23" t="s">
        <v>2095</v>
      </c>
    </row>
    <row r="504" spans="1:11" ht="28.8" x14ac:dyDescent="0.3">
      <c r="A504" s="34">
        <v>503</v>
      </c>
      <c r="B504" s="35"/>
      <c r="C504" s="35"/>
      <c r="D504" s="34"/>
      <c r="E504" s="34"/>
      <c r="F504" s="23" t="s">
        <v>939</v>
      </c>
      <c r="G504" s="51" t="s">
        <v>2151</v>
      </c>
      <c r="H504" s="24"/>
      <c r="I504" s="24"/>
      <c r="J504" s="23"/>
      <c r="K504" s="23" t="s">
        <v>2135</v>
      </c>
    </row>
    <row r="505" spans="1:11" x14ac:dyDescent="0.3">
      <c r="A505" s="34">
        <v>504</v>
      </c>
      <c r="B505" s="35">
        <v>314</v>
      </c>
      <c r="C505" s="35">
        <v>9</v>
      </c>
      <c r="D505" s="34">
        <v>36</v>
      </c>
      <c r="E505" s="34">
        <v>39</v>
      </c>
      <c r="F505" s="24" t="s">
        <v>964</v>
      </c>
      <c r="G505" s="46" t="s">
        <v>14</v>
      </c>
      <c r="H505" s="24" t="s">
        <v>15</v>
      </c>
      <c r="I505" s="24" t="s">
        <v>965</v>
      </c>
      <c r="J505" s="26" t="s">
        <v>966</v>
      </c>
      <c r="K505" s="26" t="s">
        <v>967</v>
      </c>
    </row>
    <row r="506" spans="1:11" ht="57.6" x14ac:dyDescent="0.3">
      <c r="A506" s="34">
        <v>505</v>
      </c>
      <c r="B506" s="35">
        <v>315</v>
      </c>
      <c r="C506" s="35">
        <v>9</v>
      </c>
      <c r="D506" s="34">
        <v>36</v>
      </c>
      <c r="E506" s="34">
        <v>39</v>
      </c>
      <c r="F506" s="24" t="s">
        <v>964</v>
      </c>
      <c r="G506" s="47" t="s">
        <v>19</v>
      </c>
      <c r="H506" s="24" t="s">
        <v>15</v>
      </c>
      <c r="I506" s="24" t="s">
        <v>968</v>
      </c>
      <c r="J506" s="23" t="s">
        <v>969</v>
      </c>
      <c r="K506" s="23" t="s">
        <v>970</v>
      </c>
    </row>
    <row r="507" spans="1:11" ht="115.2" x14ac:dyDescent="0.3">
      <c r="A507" s="34">
        <v>506</v>
      </c>
      <c r="B507" s="35">
        <v>316</v>
      </c>
      <c r="C507" s="35">
        <v>9</v>
      </c>
      <c r="D507" s="34">
        <v>36</v>
      </c>
      <c r="E507" s="34">
        <v>39</v>
      </c>
      <c r="F507" s="23" t="s">
        <v>964</v>
      </c>
      <c r="G507" s="50" t="s">
        <v>23</v>
      </c>
      <c r="H507" s="24" t="s">
        <v>10</v>
      </c>
      <c r="I507" s="24" t="s">
        <v>971</v>
      </c>
      <c r="J507" s="23" t="s">
        <v>972</v>
      </c>
      <c r="K507" s="23" t="s">
        <v>973</v>
      </c>
    </row>
    <row r="508" spans="1:11" ht="57.6" x14ac:dyDescent="0.3">
      <c r="A508" s="34">
        <v>507</v>
      </c>
      <c r="B508" s="35">
        <v>317</v>
      </c>
      <c r="C508" s="35">
        <v>9</v>
      </c>
      <c r="D508" s="34">
        <v>36</v>
      </c>
      <c r="E508" s="34">
        <v>39</v>
      </c>
      <c r="F508" s="24" t="s">
        <v>964</v>
      </c>
      <c r="G508" s="39" t="s">
        <v>1933</v>
      </c>
      <c r="H508" s="24" t="s">
        <v>15</v>
      </c>
      <c r="I508" s="24" t="s">
        <v>974</v>
      </c>
      <c r="J508" s="23" t="s">
        <v>975</v>
      </c>
      <c r="K508" s="123" t="s">
        <v>976</v>
      </c>
    </row>
    <row r="509" spans="1:11" ht="43.2" x14ac:dyDescent="0.3">
      <c r="A509" s="34">
        <v>508</v>
      </c>
      <c r="B509" s="35">
        <v>318</v>
      </c>
      <c r="C509" s="35">
        <v>9</v>
      </c>
      <c r="D509" s="34">
        <v>36</v>
      </c>
      <c r="E509" s="34">
        <v>39</v>
      </c>
      <c r="F509" s="23" t="s">
        <v>964</v>
      </c>
      <c r="G509" s="43" t="s">
        <v>1934</v>
      </c>
      <c r="H509" s="24" t="s">
        <v>10</v>
      </c>
      <c r="I509" s="24" t="s">
        <v>977</v>
      </c>
      <c r="J509" s="23" t="s">
        <v>978</v>
      </c>
      <c r="K509" s="23" t="s">
        <v>2157</v>
      </c>
    </row>
    <row r="510" spans="1:11" ht="158.4" x14ac:dyDescent="0.3">
      <c r="A510" s="34">
        <v>509</v>
      </c>
      <c r="B510" s="35">
        <v>319</v>
      </c>
      <c r="C510" s="35">
        <v>9</v>
      </c>
      <c r="D510" s="34">
        <v>36</v>
      </c>
      <c r="E510" s="34">
        <v>39</v>
      </c>
      <c r="F510" s="23" t="s">
        <v>964</v>
      </c>
      <c r="G510" s="41" t="s">
        <v>1935</v>
      </c>
      <c r="H510" s="24" t="s">
        <v>10</v>
      </c>
      <c r="I510" s="24" t="s">
        <v>979</v>
      </c>
      <c r="J510" s="23" t="s">
        <v>980</v>
      </c>
      <c r="K510" s="23" t="s">
        <v>981</v>
      </c>
    </row>
    <row r="511" spans="1:11" ht="100.8" x14ac:dyDescent="0.3">
      <c r="A511" s="34">
        <v>510</v>
      </c>
      <c r="B511" s="35">
        <v>320</v>
      </c>
      <c r="C511" s="35">
        <v>9</v>
      </c>
      <c r="D511" s="34">
        <v>36</v>
      </c>
      <c r="E511" s="34">
        <v>39</v>
      </c>
      <c r="F511" s="23" t="s">
        <v>964</v>
      </c>
      <c r="G511" s="42" t="s">
        <v>1936</v>
      </c>
      <c r="H511" s="24" t="s">
        <v>10</v>
      </c>
      <c r="I511" s="24" t="s">
        <v>982</v>
      </c>
      <c r="J511" s="23" t="s">
        <v>983</v>
      </c>
      <c r="K511" s="23" t="s">
        <v>984</v>
      </c>
    </row>
    <row r="512" spans="1:11" ht="57.6" x14ac:dyDescent="0.3">
      <c r="A512" s="34">
        <v>511</v>
      </c>
      <c r="B512" s="35">
        <v>321</v>
      </c>
      <c r="C512" s="35">
        <v>9</v>
      </c>
      <c r="D512" s="34">
        <v>36</v>
      </c>
      <c r="E512" s="34">
        <v>39</v>
      </c>
      <c r="F512" s="24" t="s">
        <v>964</v>
      </c>
      <c r="G512" s="44" t="s">
        <v>1937</v>
      </c>
      <c r="H512" s="24" t="s">
        <v>10</v>
      </c>
      <c r="I512" s="24" t="s">
        <v>985</v>
      </c>
      <c r="J512" s="23" t="s">
        <v>986</v>
      </c>
      <c r="K512" s="23" t="s">
        <v>987</v>
      </c>
    </row>
    <row r="513" spans="1:11" x14ac:dyDescent="0.3">
      <c r="A513" s="34">
        <v>512</v>
      </c>
      <c r="B513" s="35"/>
      <c r="C513" s="35"/>
      <c r="D513" s="34"/>
      <c r="E513" s="34"/>
      <c r="F513" s="23" t="s">
        <v>964</v>
      </c>
      <c r="G513" s="51" t="s">
        <v>1854</v>
      </c>
      <c r="H513" s="24"/>
      <c r="I513" s="24"/>
      <c r="J513" s="23"/>
      <c r="K513" s="23" t="s">
        <v>1891</v>
      </c>
    </row>
    <row r="514" spans="1:11" ht="57.6" x14ac:dyDescent="0.3">
      <c r="A514" s="34">
        <v>513</v>
      </c>
      <c r="B514" s="35"/>
      <c r="C514" s="35"/>
      <c r="D514" s="34"/>
      <c r="E514" s="34"/>
      <c r="F514" s="24" t="s">
        <v>964</v>
      </c>
      <c r="G514" s="51" t="s">
        <v>2149</v>
      </c>
      <c r="H514" s="24"/>
      <c r="I514" s="24"/>
      <c r="J514" s="23"/>
      <c r="K514" s="23" t="s">
        <v>2010</v>
      </c>
    </row>
    <row r="515" spans="1:11" ht="28.8" x14ac:dyDescent="0.3">
      <c r="A515" s="34">
        <v>514</v>
      </c>
      <c r="B515" s="35"/>
      <c r="C515" s="35"/>
      <c r="D515" s="34"/>
      <c r="E515" s="34"/>
      <c r="F515" s="23" t="s">
        <v>964</v>
      </c>
      <c r="G515" s="51" t="s">
        <v>2150</v>
      </c>
      <c r="H515" s="24"/>
      <c r="I515" s="24"/>
      <c r="J515" s="23"/>
      <c r="K515" s="23" t="s">
        <v>2054</v>
      </c>
    </row>
    <row r="516" spans="1:11" ht="100.8" x14ac:dyDescent="0.3">
      <c r="A516" s="34">
        <v>515</v>
      </c>
      <c r="B516" s="35"/>
      <c r="C516" s="35"/>
      <c r="D516" s="34"/>
      <c r="E516" s="34"/>
      <c r="F516" s="24" t="s">
        <v>964</v>
      </c>
      <c r="G516" s="51" t="s">
        <v>1857</v>
      </c>
      <c r="H516" s="24"/>
      <c r="I516" s="24"/>
      <c r="J516" s="23"/>
      <c r="K516" s="23" t="s">
        <v>2096</v>
      </c>
    </row>
    <row r="517" spans="1:11" ht="28.8" x14ac:dyDescent="0.3">
      <c r="A517" s="34">
        <v>516</v>
      </c>
      <c r="B517" s="35"/>
      <c r="C517" s="35"/>
      <c r="D517" s="34"/>
      <c r="E517" s="34"/>
      <c r="F517" s="23" t="s">
        <v>964</v>
      </c>
      <c r="G517" s="51" t="s">
        <v>2151</v>
      </c>
      <c r="H517" s="24"/>
      <c r="I517" s="24"/>
      <c r="J517" s="23"/>
      <c r="K517" s="23" t="s">
        <v>2135</v>
      </c>
    </row>
    <row r="518" spans="1:11" x14ac:dyDescent="0.3">
      <c r="A518" s="34">
        <v>517</v>
      </c>
      <c r="B518" s="35">
        <v>322</v>
      </c>
      <c r="C518" s="35">
        <v>9</v>
      </c>
      <c r="D518" s="34">
        <v>37</v>
      </c>
      <c r="E518" s="34">
        <v>40</v>
      </c>
      <c r="F518" s="24" t="s">
        <v>988</v>
      </c>
      <c r="G518" s="46" t="s">
        <v>14</v>
      </c>
      <c r="H518" s="24" t="s">
        <v>10</v>
      </c>
      <c r="I518" s="24" t="s">
        <v>989</v>
      </c>
      <c r="J518" s="26" t="s">
        <v>990</v>
      </c>
      <c r="K518" s="26" t="s">
        <v>991</v>
      </c>
    </row>
    <row r="519" spans="1:11" ht="28.8" x14ac:dyDescent="0.3">
      <c r="A519" s="34">
        <v>518</v>
      </c>
      <c r="B519" s="35">
        <v>323</v>
      </c>
      <c r="C519" s="35">
        <v>9</v>
      </c>
      <c r="D519" s="34">
        <v>37</v>
      </c>
      <c r="E519" s="34">
        <v>40</v>
      </c>
      <c r="F519" s="24" t="s">
        <v>988</v>
      </c>
      <c r="G519" s="47" t="s">
        <v>19</v>
      </c>
      <c r="H519" s="24" t="s">
        <v>15</v>
      </c>
      <c r="I519" s="24" t="s">
        <v>992</v>
      </c>
      <c r="J519" s="23" t="s">
        <v>993</v>
      </c>
      <c r="K519" s="23" t="s">
        <v>994</v>
      </c>
    </row>
    <row r="520" spans="1:11" ht="57.6" x14ac:dyDescent="0.3">
      <c r="A520" s="34">
        <v>519</v>
      </c>
      <c r="B520" s="35">
        <v>324</v>
      </c>
      <c r="C520" s="35">
        <v>9</v>
      </c>
      <c r="D520" s="34">
        <v>37</v>
      </c>
      <c r="E520" s="34">
        <v>40</v>
      </c>
      <c r="F520" s="24" t="s">
        <v>988</v>
      </c>
      <c r="G520" s="50" t="s">
        <v>23</v>
      </c>
      <c r="H520" s="24" t="s">
        <v>10</v>
      </c>
      <c r="I520" s="24" t="s">
        <v>995</v>
      </c>
      <c r="J520" s="23" t="s">
        <v>996</v>
      </c>
      <c r="K520" s="23" t="s">
        <v>997</v>
      </c>
    </row>
    <row r="521" spans="1:11" ht="43.2" x14ac:dyDescent="0.3">
      <c r="A521" s="34">
        <v>520</v>
      </c>
      <c r="B521" s="35">
        <v>325</v>
      </c>
      <c r="C521" s="35">
        <v>9</v>
      </c>
      <c r="D521" s="34">
        <v>37</v>
      </c>
      <c r="E521" s="34">
        <v>40</v>
      </c>
      <c r="F521" s="23" t="s">
        <v>988</v>
      </c>
      <c r="G521" s="39" t="s">
        <v>1933</v>
      </c>
      <c r="H521" s="24" t="s">
        <v>10</v>
      </c>
      <c r="I521" s="24" t="s">
        <v>998</v>
      </c>
      <c r="J521" s="23" t="s">
        <v>999</v>
      </c>
      <c r="K521" s="23" t="s">
        <v>1000</v>
      </c>
    </row>
    <row r="522" spans="1:11" ht="72" x14ac:dyDescent="0.3">
      <c r="A522" s="34">
        <v>521</v>
      </c>
      <c r="B522" s="35">
        <v>326</v>
      </c>
      <c r="C522" s="35">
        <v>9</v>
      </c>
      <c r="D522" s="34">
        <v>37</v>
      </c>
      <c r="E522" s="34">
        <v>40</v>
      </c>
      <c r="F522" s="24" t="s">
        <v>988</v>
      </c>
      <c r="G522" s="43" t="s">
        <v>1934</v>
      </c>
      <c r="H522" s="24" t="s">
        <v>33</v>
      </c>
      <c r="I522" s="24" t="s">
        <v>1001</v>
      </c>
      <c r="J522" s="23" t="s">
        <v>1002</v>
      </c>
      <c r="K522" s="123" t="s">
        <v>1003</v>
      </c>
    </row>
    <row r="523" spans="1:11" ht="115.2" x14ac:dyDescent="0.3">
      <c r="A523" s="34">
        <v>522</v>
      </c>
      <c r="B523" s="35">
        <v>327</v>
      </c>
      <c r="C523" s="35">
        <v>9</v>
      </c>
      <c r="D523" s="34">
        <v>37</v>
      </c>
      <c r="E523" s="34">
        <v>40</v>
      </c>
      <c r="F523" s="24" t="s">
        <v>988</v>
      </c>
      <c r="G523" s="41" t="s">
        <v>1935</v>
      </c>
      <c r="H523" s="24" t="s">
        <v>10</v>
      </c>
      <c r="I523" s="24" t="s">
        <v>1004</v>
      </c>
      <c r="J523" s="23" t="s">
        <v>1005</v>
      </c>
      <c r="K523" s="23" t="s">
        <v>1006</v>
      </c>
    </row>
    <row r="524" spans="1:11" ht="100.8" x14ac:dyDescent="0.3">
      <c r="A524" s="34">
        <v>523</v>
      </c>
      <c r="B524" s="35">
        <v>328</v>
      </c>
      <c r="C524" s="35">
        <v>9</v>
      </c>
      <c r="D524" s="34">
        <v>37</v>
      </c>
      <c r="E524" s="34">
        <v>40</v>
      </c>
      <c r="F524" s="23" t="s">
        <v>988</v>
      </c>
      <c r="G524" s="42" t="s">
        <v>1936</v>
      </c>
      <c r="H524" s="24" t="s">
        <v>33</v>
      </c>
      <c r="I524" s="24" t="s">
        <v>1007</v>
      </c>
      <c r="J524" s="23" t="s">
        <v>1008</v>
      </c>
      <c r="K524" s="23" t="s">
        <v>1009</v>
      </c>
    </row>
    <row r="525" spans="1:11" ht="86.4" x14ac:dyDescent="0.3">
      <c r="A525" s="34">
        <v>524</v>
      </c>
      <c r="B525" s="35">
        <v>329</v>
      </c>
      <c r="C525" s="35">
        <v>9</v>
      </c>
      <c r="D525" s="34">
        <v>37</v>
      </c>
      <c r="E525" s="34">
        <v>40</v>
      </c>
      <c r="F525" s="23" t="s">
        <v>988</v>
      </c>
      <c r="G525" s="44" t="s">
        <v>1937</v>
      </c>
      <c r="H525" s="24" t="s">
        <v>10</v>
      </c>
      <c r="I525" s="24" t="s">
        <v>1010</v>
      </c>
      <c r="J525" s="23" t="s">
        <v>1011</v>
      </c>
      <c r="K525" s="23" t="s">
        <v>1012</v>
      </c>
    </row>
    <row r="526" spans="1:11" x14ac:dyDescent="0.3">
      <c r="A526" s="34">
        <v>525</v>
      </c>
      <c r="B526" s="35"/>
      <c r="C526" s="35"/>
      <c r="D526" s="34"/>
      <c r="E526" s="34"/>
      <c r="F526" s="23" t="s">
        <v>988</v>
      </c>
      <c r="G526" s="51" t="s">
        <v>1854</v>
      </c>
      <c r="H526" s="24"/>
      <c r="I526" s="24"/>
      <c r="J526" s="23"/>
      <c r="K526" s="23" t="s">
        <v>1892</v>
      </c>
    </row>
    <row r="527" spans="1:11" ht="28.8" x14ac:dyDescent="0.3">
      <c r="A527" s="34">
        <v>526</v>
      </c>
      <c r="B527" s="35"/>
      <c r="C527" s="35"/>
      <c r="D527" s="34"/>
      <c r="E527" s="34"/>
      <c r="F527" s="23" t="s">
        <v>988</v>
      </c>
      <c r="G527" s="51" t="s">
        <v>2149</v>
      </c>
      <c r="H527" s="24"/>
      <c r="I527" s="24"/>
      <c r="J527" s="23"/>
      <c r="K527" s="23" t="s">
        <v>2011</v>
      </c>
    </row>
    <row r="528" spans="1:11" ht="28.8" x14ac:dyDescent="0.3">
      <c r="A528" s="34">
        <v>527</v>
      </c>
      <c r="B528" s="35"/>
      <c r="C528" s="35"/>
      <c r="D528" s="34"/>
      <c r="E528" s="34"/>
      <c r="F528" s="23" t="s">
        <v>988</v>
      </c>
      <c r="G528" s="51" t="s">
        <v>2150</v>
      </c>
      <c r="H528" s="24"/>
      <c r="I528" s="24"/>
      <c r="J528" s="23"/>
      <c r="K528" s="23" t="s">
        <v>2055</v>
      </c>
    </row>
    <row r="529" spans="1:11" ht="43.2" x14ac:dyDescent="0.3">
      <c r="A529" s="34">
        <v>528</v>
      </c>
      <c r="B529" s="35"/>
      <c r="C529" s="35"/>
      <c r="D529" s="34"/>
      <c r="E529" s="34"/>
      <c r="F529" s="23" t="s">
        <v>988</v>
      </c>
      <c r="G529" s="51" t="s">
        <v>1857</v>
      </c>
      <c r="H529" s="24"/>
      <c r="I529" s="24"/>
      <c r="J529" s="23"/>
      <c r="K529" s="23" t="s">
        <v>2097</v>
      </c>
    </row>
    <row r="530" spans="1:11" ht="28.8" x14ac:dyDescent="0.3">
      <c r="A530" s="34">
        <v>529</v>
      </c>
      <c r="B530" s="35"/>
      <c r="C530" s="35"/>
      <c r="D530" s="34"/>
      <c r="E530" s="34"/>
      <c r="F530" s="23" t="s">
        <v>988</v>
      </c>
      <c r="G530" s="51" t="s">
        <v>2151</v>
      </c>
      <c r="H530" s="24"/>
      <c r="I530" s="24"/>
      <c r="J530" s="23"/>
      <c r="K530" s="23" t="s">
        <v>2135</v>
      </c>
    </row>
    <row r="531" spans="1:11" ht="18" x14ac:dyDescent="0.3">
      <c r="A531" s="34">
        <v>530</v>
      </c>
      <c r="B531" s="35">
        <v>330</v>
      </c>
      <c r="C531" s="35">
        <v>10</v>
      </c>
      <c r="D531" s="34">
        <v>38</v>
      </c>
      <c r="E531" s="34">
        <v>41</v>
      </c>
      <c r="F531" s="24" t="s">
        <v>1013</v>
      </c>
      <c r="G531" s="45" t="s">
        <v>9</v>
      </c>
      <c r="H531" s="24" t="s">
        <v>10</v>
      </c>
      <c r="I531" s="24" t="s">
        <v>1014</v>
      </c>
      <c r="J531" s="25" t="s">
        <v>1015</v>
      </c>
      <c r="K531" s="25" t="s">
        <v>1015</v>
      </c>
    </row>
    <row r="532" spans="1:11" x14ac:dyDescent="0.3">
      <c r="A532" s="34">
        <v>531</v>
      </c>
      <c r="B532" s="35">
        <v>331</v>
      </c>
      <c r="C532" s="35">
        <v>10</v>
      </c>
      <c r="D532" s="34">
        <v>38</v>
      </c>
      <c r="E532" s="34">
        <v>41</v>
      </c>
      <c r="F532" s="24" t="s">
        <v>1016</v>
      </c>
      <c r="G532" s="46" t="s">
        <v>14</v>
      </c>
      <c r="H532" s="24" t="s">
        <v>15</v>
      </c>
      <c r="I532" s="24" t="s">
        <v>1017</v>
      </c>
      <c r="J532" s="26" t="s">
        <v>1018</v>
      </c>
      <c r="K532" s="26" t="s">
        <v>1019</v>
      </c>
    </row>
    <row r="533" spans="1:11" ht="57.6" x14ac:dyDescent="0.3">
      <c r="A533" s="34">
        <v>532</v>
      </c>
      <c r="B533" s="35">
        <v>332</v>
      </c>
      <c r="C533" s="35">
        <v>10</v>
      </c>
      <c r="D533" s="34">
        <v>38</v>
      </c>
      <c r="E533" s="34">
        <v>41</v>
      </c>
      <c r="F533" s="24" t="s">
        <v>1016</v>
      </c>
      <c r="G533" s="47" t="s">
        <v>19</v>
      </c>
      <c r="H533" s="24" t="s">
        <v>33</v>
      </c>
      <c r="I533" s="24" t="s">
        <v>1020</v>
      </c>
      <c r="J533" s="23" t="s">
        <v>1021</v>
      </c>
      <c r="K533" s="23" t="s">
        <v>1022</v>
      </c>
    </row>
    <row r="534" spans="1:11" ht="129.6" x14ac:dyDescent="0.3">
      <c r="A534" s="34">
        <v>533</v>
      </c>
      <c r="B534" s="35">
        <v>333</v>
      </c>
      <c r="C534" s="35">
        <v>10</v>
      </c>
      <c r="D534" s="34">
        <v>38</v>
      </c>
      <c r="E534" s="34">
        <v>41</v>
      </c>
      <c r="F534" s="23" t="s">
        <v>1016</v>
      </c>
      <c r="G534" s="50" t="s">
        <v>23</v>
      </c>
      <c r="H534" s="24" t="s">
        <v>10</v>
      </c>
      <c r="I534" s="24" t="s">
        <v>1023</v>
      </c>
      <c r="J534" s="23" t="s">
        <v>1024</v>
      </c>
      <c r="K534" s="23" t="s">
        <v>1025</v>
      </c>
    </row>
    <row r="535" spans="1:11" ht="57.6" x14ac:dyDescent="0.3">
      <c r="A535" s="34">
        <v>534</v>
      </c>
      <c r="B535" s="35">
        <v>334</v>
      </c>
      <c r="C535" s="35">
        <v>10</v>
      </c>
      <c r="D535" s="34">
        <v>38</v>
      </c>
      <c r="E535" s="34">
        <v>41</v>
      </c>
      <c r="F535" s="23" t="s">
        <v>1016</v>
      </c>
      <c r="G535" s="39" t="s">
        <v>1933</v>
      </c>
      <c r="H535" s="24" t="s">
        <v>10</v>
      </c>
      <c r="I535" s="24" t="s">
        <v>1026</v>
      </c>
      <c r="J535" s="23" t="s">
        <v>1027</v>
      </c>
      <c r="K535" s="23" t="s">
        <v>1028</v>
      </c>
    </row>
    <row r="536" spans="1:11" ht="100.8" x14ac:dyDescent="0.3">
      <c r="A536" s="34">
        <v>535</v>
      </c>
      <c r="B536" s="35">
        <v>335</v>
      </c>
      <c r="C536" s="35">
        <v>10</v>
      </c>
      <c r="D536" s="34">
        <v>38</v>
      </c>
      <c r="E536" s="34">
        <v>41</v>
      </c>
      <c r="F536" s="23" t="s">
        <v>1016</v>
      </c>
      <c r="G536" s="43" t="s">
        <v>1934</v>
      </c>
      <c r="H536" s="24" t="s">
        <v>10</v>
      </c>
      <c r="I536" s="24" t="s">
        <v>1029</v>
      </c>
      <c r="J536" s="23" t="s">
        <v>1030</v>
      </c>
      <c r="K536" s="123" t="s">
        <v>1031</v>
      </c>
    </row>
    <row r="537" spans="1:11" ht="158.4" x14ac:dyDescent="0.3">
      <c r="A537" s="34">
        <v>536</v>
      </c>
      <c r="B537" s="35">
        <v>336</v>
      </c>
      <c r="C537" s="35">
        <v>10</v>
      </c>
      <c r="D537" s="34">
        <v>38</v>
      </c>
      <c r="E537" s="34">
        <v>41</v>
      </c>
      <c r="F537" s="23" t="s">
        <v>1016</v>
      </c>
      <c r="G537" s="41" t="s">
        <v>1935</v>
      </c>
      <c r="H537" s="24" t="s">
        <v>10</v>
      </c>
      <c r="I537" s="24" t="s">
        <v>1032</v>
      </c>
      <c r="J537" s="23" t="s">
        <v>1033</v>
      </c>
      <c r="K537" s="23" t="s">
        <v>1034</v>
      </c>
    </row>
    <row r="538" spans="1:11" ht="72" x14ac:dyDescent="0.3">
      <c r="A538" s="34">
        <v>537</v>
      </c>
      <c r="B538" s="35">
        <v>337</v>
      </c>
      <c r="C538" s="35">
        <v>10</v>
      </c>
      <c r="D538" s="34">
        <v>38</v>
      </c>
      <c r="E538" s="34">
        <v>41</v>
      </c>
      <c r="F538" s="23" t="s">
        <v>1016</v>
      </c>
      <c r="G538" s="42" t="s">
        <v>1936</v>
      </c>
      <c r="H538" s="24" t="s">
        <v>10</v>
      </c>
      <c r="I538" s="24" t="s">
        <v>1035</v>
      </c>
      <c r="J538" s="23" t="s">
        <v>1036</v>
      </c>
      <c r="K538" s="23" t="s">
        <v>1037</v>
      </c>
    </row>
    <row r="539" spans="1:11" ht="43.2" x14ac:dyDescent="0.3">
      <c r="A539" s="34">
        <v>538</v>
      </c>
      <c r="B539" s="35">
        <v>338</v>
      </c>
      <c r="C539" s="35">
        <v>10</v>
      </c>
      <c r="D539" s="34">
        <v>38</v>
      </c>
      <c r="E539" s="34">
        <v>41</v>
      </c>
      <c r="F539" s="24" t="s">
        <v>1016</v>
      </c>
      <c r="G539" s="44" t="s">
        <v>1937</v>
      </c>
      <c r="H539" s="24" t="s">
        <v>10</v>
      </c>
      <c r="I539" s="24" t="s">
        <v>1038</v>
      </c>
      <c r="J539" s="23" t="s">
        <v>1039</v>
      </c>
      <c r="K539" s="23" t="s">
        <v>1040</v>
      </c>
    </row>
    <row r="540" spans="1:11" ht="28.8" x14ac:dyDescent="0.3">
      <c r="A540" s="34">
        <v>539</v>
      </c>
      <c r="B540" s="35"/>
      <c r="C540" s="35"/>
      <c r="D540" s="34"/>
      <c r="E540" s="34"/>
      <c r="F540" s="23" t="s">
        <v>1016</v>
      </c>
      <c r="G540" s="51" t="s">
        <v>1854</v>
      </c>
      <c r="H540" s="24"/>
      <c r="I540" s="24"/>
      <c r="J540" s="23"/>
      <c r="K540" s="23" t="s">
        <v>1963</v>
      </c>
    </row>
    <row r="541" spans="1:11" ht="72" x14ac:dyDescent="0.3">
      <c r="A541" s="34">
        <v>540</v>
      </c>
      <c r="B541" s="35"/>
      <c r="C541" s="35"/>
      <c r="D541" s="34"/>
      <c r="E541" s="34"/>
      <c r="F541" s="24" t="s">
        <v>1016</v>
      </c>
      <c r="G541" s="51" t="s">
        <v>2149</v>
      </c>
      <c r="H541" s="24"/>
      <c r="I541" s="24"/>
      <c r="J541" s="23"/>
      <c r="K541" s="23" t="s">
        <v>2162</v>
      </c>
    </row>
    <row r="542" spans="1:11" ht="28.8" x14ac:dyDescent="0.3">
      <c r="A542" s="34">
        <v>541</v>
      </c>
      <c r="B542" s="35"/>
      <c r="C542" s="35"/>
      <c r="D542" s="34"/>
      <c r="E542" s="34"/>
      <c r="F542" s="23" t="s">
        <v>1016</v>
      </c>
      <c r="G542" s="51" t="s">
        <v>2150</v>
      </c>
      <c r="H542" s="24"/>
      <c r="I542" s="24"/>
      <c r="J542" s="23"/>
      <c r="K542" s="23" t="s">
        <v>2056</v>
      </c>
    </row>
    <row r="543" spans="1:11" ht="100.8" x14ac:dyDescent="0.3">
      <c r="A543" s="34">
        <v>542</v>
      </c>
      <c r="B543" s="35"/>
      <c r="C543" s="35"/>
      <c r="D543" s="34"/>
      <c r="E543" s="34"/>
      <c r="F543" s="24" t="s">
        <v>1016</v>
      </c>
      <c r="G543" s="51" t="s">
        <v>1857</v>
      </c>
      <c r="H543" s="24"/>
      <c r="I543" s="24"/>
      <c r="J543" s="23"/>
      <c r="K543" s="23" t="s">
        <v>2098</v>
      </c>
    </row>
    <row r="544" spans="1:11" x14ac:dyDescent="0.3">
      <c r="A544" s="34">
        <v>543</v>
      </c>
      <c r="B544" s="35"/>
      <c r="C544" s="35"/>
      <c r="D544" s="34"/>
      <c r="E544" s="34"/>
      <c r="F544" s="23" t="s">
        <v>1016</v>
      </c>
      <c r="G544" s="51" t="s">
        <v>2151</v>
      </c>
      <c r="H544" s="24"/>
      <c r="I544" s="24"/>
      <c r="J544" s="23"/>
      <c r="K544" s="24"/>
    </row>
    <row r="545" spans="1:11" x14ac:dyDescent="0.3">
      <c r="A545" s="34">
        <v>544</v>
      </c>
      <c r="B545" s="35">
        <v>339</v>
      </c>
      <c r="C545" s="35">
        <v>10</v>
      </c>
      <c r="D545" s="34">
        <v>39</v>
      </c>
      <c r="E545" s="34">
        <v>42</v>
      </c>
      <c r="F545" s="24" t="s">
        <v>1041</v>
      </c>
      <c r="G545" s="46" t="s">
        <v>14</v>
      </c>
      <c r="H545" s="24" t="s">
        <v>15</v>
      </c>
      <c r="I545" s="24" t="s">
        <v>1042</v>
      </c>
      <c r="J545" s="26" t="s">
        <v>1043</v>
      </c>
      <c r="K545" s="26" t="s">
        <v>1044</v>
      </c>
    </row>
    <row r="546" spans="1:11" ht="100.8" x14ac:dyDescent="0.3">
      <c r="A546" s="34">
        <v>545</v>
      </c>
      <c r="B546" s="35">
        <v>340</v>
      </c>
      <c r="C546" s="35">
        <v>10</v>
      </c>
      <c r="D546" s="34">
        <v>39</v>
      </c>
      <c r="E546" s="34">
        <v>42</v>
      </c>
      <c r="F546" s="24" t="s">
        <v>1041</v>
      </c>
      <c r="G546" s="47" t="s">
        <v>19</v>
      </c>
      <c r="H546" s="24" t="s">
        <v>10</v>
      </c>
      <c r="I546" s="24" t="s">
        <v>1045</v>
      </c>
      <c r="J546" s="23" t="s">
        <v>1046</v>
      </c>
      <c r="K546" s="23" t="s">
        <v>1047</v>
      </c>
    </row>
    <row r="547" spans="1:11" ht="115.2" x14ac:dyDescent="0.3">
      <c r="A547" s="34">
        <v>546</v>
      </c>
      <c r="B547" s="35">
        <v>341</v>
      </c>
      <c r="C547" s="35">
        <v>10</v>
      </c>
      <c r="D547" s="34">
        <v>39</v>
      </c>
      <c r="E547" s="34">
        <v>42</v>
      </c>
      <c r="F547" s="23" t="s">
        <v>1041</v>
      </c>
      <c r="G547" s="50" t="s">
        <v>23</v>
      </c>
      <c r="H547" s="24" t="s">
        <v>10</v>
      </c>
      <c r="I547" s="24" t="s">
        <v>1048</v>
      </c>
      <c r="J547" s="23" t="s">
        <v>1049</v>
      </c>
      <c r="K547" s="23" t="s">
        <v>1050</v>
      </c>
    </row>
    <row r="548" spans="1:11" ht="100.8" x14ac:dyDescent="0.3">
      <c r="A548" s="34">
        <v>547</v>
      </c>
      <c r="B548" s="35">
        <v>342</v>
      </c>
      <c r="C548" s="35">
        <v>10</v>
      </c>
      <c r="D548" s="34">
        <v>39</v>
      </c>
      <c r="E548" s="34">
        <v>42</v>
      </c>
      <c r="F548" s="23" t="s">
        <v>1041</v>
      </c>
      <c r="G548" s="39" t="s">
        <v>1933</v>
      </c>
      <c r="H548" s="24" t="s">
        <v>10</v>
      </c>
      <c r="I548" s="24" t="s">
        <v>1051</v>
      </c>
      <c r="J548" s="23" t="s">
        <v>1052</v>
      </c>
      <c r="K548" s="123" t="s">
        <v>1053</v>
      </c>
    </row>
    <row r="549" spans="1:11" ht="115.2" x14ac:dyDescent="0.3">
      <c r="A549" s="34">
        <v>548</v>
      </c>
      <c r="B549" s="35">
        <v>343</v>
      </c>
      <c r="C549" s="35">
        <v>10</v>
      </c>
      <c r="D549" s="34">
        <v>39</v>
      </c>
      <c r="E549" s="34">
        <v>42</v>
      </c>
      <c r="F549" s="23" t="s">
        <v>1041</v>
      </c>
      <c r="G549" s="43" t="s">
        <v>1934</v>
      </c>
      <c r="H549" s="24" t="s">
        <v>10</v>
      </c>
      <c r="I549" s="24" t="s">
        <v>1054</v>
      </c>
      <c r="J549" s="23" t="s">
        <v>1055</v>
      </c>
      <c r="K549" s="123" t="s">
        <v>1056</v>
      </c>
    </row>
    <row r="550" spans="1:11" ht="115.2" x14ac:dyDescent="0.3">
      <c r="A550" s="34">
        <v>549</v>
      </c>
      <c r="B550" s="35">
        <v>344</v>
      </c>
      <c r="C550" s="35">
        <v>10</v>
      </c>
      <c r="D550" s="34">
        <v>39</v>
      </c>
      <c r="E550" s="34">
        <v>42</v>
      </c>
      <c r="F550" s="23" t="s">
        <v>1041</v>
      </c>
      <c r="G550" s="41" t="s">
        <v>1935</v>
      </c>
      <c r="H550" s="24" t="s">
        <v>33</v>
      </c>
      <c r="I550" s="24" t="s">
        <v>1057</v>
      </c>
      <c r="J550" s="23" t="s">
        <v>1058</v>
      </c>
      <c r="K550" s="23" t="s">
        <v>1059</v>
      </c>
    </row>
    <row r="551" spans="1:11" ht="57.6" x14ac:dyDescent="0.3">
      <c r="A551" s="34">
        <v>550</v>
      </c>
      <c r="B551" s="35">
        <v>345</v>
      </c>
      <c r="C551" s="35">
        <v>10</v>
      </c>
      <c r="D551" s="34">
        <v>39</v>
      </c>
      <c r="E551" s="34">
        <v>42</v>
      </c>
      <c r="F551" s="24" t="s">
        <v>1041</v>
      </c>
      <c r="G551" s="42" t="s">
        <v>1936</v>
      </c>
      <c r="H551" s="24" t="s">
        <v>10</v>
      </c>
      <c r="I551" s="24" t="s">
        <v>1060</v>
      </c>
      <c r="J551" s="23" t="s">
        <v>1061</v>
      </c>
      <c r="K551" s="23" t="s">
        <v>1062</v>
      </c>
    </row>
    <row r="552" spans="1:11" ht="72" x14ac:dyDescent="0.3">
      <c r="A552" s="34">
        <v>551</v>
      </c>
      <c r="B552" s="35">
        <v>346</v>
      </c>
      <c r="C552" s="35">
        <v>10</v>
      </c>
      <c r="D552" s="34">
        <v>39</v>
      </c>
      <c r="E552" s="34">
        <v>42</v>
      </c>
      <c r="F552" s="24" t="s">
        <v>1041</v>
      </c>
      <c r="G552" s="44" t="s">
        <v>1937</v>
      </c>
      <c r="H552" s="24" t="s">
        <v>10</v>
      </c>
      <c r="I552" s="24" t="s">
        <v>1063</v>
      </c>
      <c r="J552" s="23" t="s">
        <v>1064</v>
      </c>
      <c r="K552" s="23" t="s">
        <v>1065</v>
      </c>
    </row>
    <row r="553" spans="1:11" ht="28.8" x14ac:dyDescent="0.3">
      <c r="A553" s="34">
        <v>552</v>
      </c>
      <c r="B553" s="35"/>
      <c r="C553" s="35"/>
      <c r="D553" s="34"/>
      <c r="E553" s="34"/>
      <c r="F553" s="24" t="s">
        <v>1041</v>
      </c>
      <c r="G553" s="51" t="s">
        <v>1854</v>
      </c>
      <c r="H553" s="24"/>
      <c r="I553" s="24"/>
      <c r="J553" s="23"/>
      <c r="K553" s="23" t="s">
        <v>1963</v>
      </c>
    </row>
    <row r="554" spans="1:11" ht="86.4" x14ac:dyDescent="0.3">
      <c r="A554" s="34">
        <v>553</v>
      </c>
      <c r="B554" s="35"/>
      <c r="C554" s="35"/>
      <c r="D554" s="34"/>
      <c r="E554" s="34"/>
      <c r="F554" s="24" t="s">
        <v>1041</v>
      </c>
      <c r="G554" s="51" t="s">
        <v>2149</v>
      </c>
      <c r="H554" s="24"/>
      <c r="I554" s="24"/>
      <c r="J554" s="23"/>
      <c r="K554" s="23" t="s">
        <v>2012</v>
      </c>
    </row>
    <row r="555" spans="1:11" ht="43.2" x14ac:dyDescent="0.3">
      <c r="A555" s="34">
        <v>554</v>
      </c>
      <c r="B555" s="35"/>
      <c r="C555" s="35"/>
      <c r="D555" s="34"/>
      <c r="E555" s="34"/>
      <c r="F555" s="24" t="s">
        <v>1041</v>
      </c>
      <c r="G555" s="51" t="s">
        <v>2150</v>
      </c>
      <c r="H555" s="24"/>
      <c r="I555" s="24"/>
      <c r="J555" s="23"/>
      <c r="K555" s="23" t="s">
        <v>2057</v>
      </c>
    </row>
    <row r="556" spans="1:11" ht="201.6" x14ac:dyDescent="0.3">
      <c r="A556" s="34">
        <v>555</v>
      </c>
      <c r="B556" s="35"/>
      <c r="C556" s="35"/>
      <c r="D556" s="34"/>
      <c r="E556" s="34"/>
      <c r="F556" s="24" t="s">
        <v>1041</v>
      </c>
      <c r="G556" s="51" t="s">
        <v>1857</v>
      </c>
      <c r="H556" s="24"/>
      <c r="I556" s="24"/>
      <c r="J556" s="23"/>
      <c r="K556" s="23" t="s">
        <v>2099</v>
      </c>
    </row>
    <row r="557" spans="1:11" x14ac:dyDescent="0.3">
      <c r="A557" s="34">
        <v>556</v>
      </c>
      <c r="B557" s="35"/>
      <c r="C557" s="35"/>
      <c r="D557" s="34"/>
      <c r="E557" s="34"/>
      <c r="F557" s="24" t="s">
        <v>1041</v>
      </c>
      <c r="G557" s="51" t="s">
        <v>2151</v>
      </c>
      <c r="H557" s="24"/>
      <c r="I557" s="24"/>
      <c r="J557" s="23"/>
      <c r="K557" s="24" t="s">
        <v>2137</v>
      </c>
    </row>
    <row r="558" spans="1:11" x14ac:dyDescent="0.3">
      <c r="A558" s="34">
        <v>557</v>
      </c>
      <c r="B558" s="35">
        <v>347</v>
      </c>
      <c r="C558" s="35">
        <v>10</v>
      </c>
      <c r="D558" s="34">
        <v>40</v>
      </c>
      <c r="E558" s="34">
        <v>43</v>
      </c>
      <c r="F558" s="24" t="s">
        <v>1066</v>
      </c>
      <c r="G558" s="46" t="s">
        <v>14</v>
      </c>
      <c r="H558" s="24" t="s">
        <v>15</v>
      </c>
      <c r="I558" s="24" t="s">
        <v>1067</v>
      </c>
      <c r="J558" s="26" t="s">
        <v>1068</v>
      </c>
      <c r="K558" s="26" t="s">
        <v>1069</v>
      </c>
    </row>
    <row r="559" spans="1:11" ht="28.8" x14ac:dyDescent="0.3">
      <c r="A559" s="34">
        <v>558</v>
      </c>
      <c r="B559" s="35">
        <v>348</v>
      </c>
      <c r="C559" s="35">
        <v>10</v>
      </c>
      <c r="D559" s="34">
        <v>40</v>
      </c>
      <c r="E559" s="34">
        <v>43</v>
      </c>
      <c r="F559" s="24" t="s">
        <v>1066</v>
      </c>
      <c r="G559" s="47" t="s">
        <v>19</v>
      </c>
      <c r="H559" s="24" t="s">
        <v>15</v>
      </c>
      <c r="I559" s="24" t="s">
        <v>1070</v>
      </c>
      <c r="J559" s="23" t="s">
        <v>1071</v>
      </c>
      <c r="K559" s="23" t="s">
        <v>1072</v>
      </c>
    </row>
    <row r="560" spans="1:11" ht="57.6" x14ac:dyDescent="0.3">
      <c r="A560" s="34">
        <v>559</v>
      </c>
      <c r="B560" s="35">
        <v>349</v>
      </c>
      <c r="C560" s="35">
        <v>10</v>
      </c>
      <c r="D560" s="34">
        <v>40</v>
      </c>
      <c r="E560" s="34">
        <v>43</v>
      </c>
      <c r="F560" s="23" t="s">
        <v>1066</v>
      </c>
      <c r="G560" s="50" t="s">
        <v>23</v>
      </c>
      <c r="H560" s="24" t="s">
        <v>10</v>
      </c>
      <c r="I560" s="24" t="s">
        <v>1073</v>
      </c>
      <c r="J560" s="23" t="s">
        <v>1074</v>
      </c>
      <c r="K560" s="23" t="s">
        <v>1075</v>
      </c>
    </row>
    <row r="561" spans="1:11" ht="57.6" x14ac:dyDescent="0.3">
      <c r="A561" s="34">
        <v>560</v>
      </c>
      <c r="B561" s="35">
        <v>350</v>
      </c>
      <c r="C561" s="35">
        <v>10</v>
      </c>
      <c r="D561" s="34">
        <v>40</v>
      </c>
      <c r="E561" s="34">
        <v>43</v>
      </c>
      <c r="F561" s="24" t="s">
        <v>1066</v>
      </c>
      <c r="G561" s="39" t="s">
        <v>1933</v>
      </c>
      <c r="H561" s="24" t="s">
        <v>15</v>
      </c>
      <c r="I561" s="24" t="s">
        <v>1076</v>
      </c>
      <c r="J561" s="23" t="s">
        <v>1077</v>
      </c>
      <c r="K561" s="23" t="s">
        <v>1078</v>
      </c>
    </row>
    <row r="562" spans="1:11" ht="86.4" x14ac:dyDescent="0.3">
      <c r="A562" s="34">
        <v>561</v>
      </c>
      <c r="B562" s="35">
        <v>351</v>
      </c>
      <c r="C562" s="35">
        <v>10</v>
      </c>
      <c r="D562" s="34">
        <v>40</v>
      </c>
      <c r="E562" s="34">
        <v>43</v>
      </c>
      <c r="F562" s="24" t="s">
        <v>1066</v>
      </c>
      <c r="G562" s="43" t="s">
        <v>1934</v>
      </c>
      <c r="H562" s="24" t="s">
        <v>15</v>
      </c>
      <c r="I562" s="24" t="s">
        <v>1079</v>
      </c>
      <c r="J562" s="23" t="s">
        <v>1080</v>
      </c>
      <c r="K562" s="123" t="s">
        <v>1081</v>
      </c>
    </row>
    <row r="563" spans="1:11" ht="72" x14ac:dyDescent="0.3">
      <c r="A563" s="34">
        <v>562</v>
      </c>
      <c r="B563" s="35">
        <v>352</v>
      </c>
      <c r="C563" s="35">
        <v>10</v>
      </c>
      <c r="D563" s="34">
        <v>40</v>
      </c>
      <c r="E563" s="34">
        <v>43</v>
      </c>
      <c r="F563" s="23" t="s">
        <v>1066</v>
      </c>
      <c r="G563" s="41" t="s">
        <v>1935</v>
      </c>
      <c r="H563" s="24" t="s">
        <v>10</v>
      </c>
      <c r="I563" s="24" t="s">
        <v>1082</v>
      </c>
      <c r="J563" s="23" t="s">
        <v>1083</v>
      </c>
      <c r="K563" s="23" t="s">
        <v>1084</v>
      </c>
    </row>
    <row r="564" spans="1:11" ht="57.6" x14ac:dyDescent="0.3">
      <c r="A564" s="34">
        <v>563</v>
      </c>
      <c r="B564" s="35">
        <v>353</v>
      </c>
      <c r="C564" s="35">
        <v>10</v>
      </c>
      <c r="D564" s="34">
        <v>40</v>
      </c>
      <c r="E564" s="34">
        <v>43</v>
      </c>
      <c r="F564" s="24" t="s">
        <v>1066</v>
      </c>
      <c r="G564" s="42" t="s">
        <v>1936</v>
      </c>
      <c r="H564" s="24" t="s">
        <v>10</v>
      </c>
      <c r="I564" s="24" t="s">
        <v>1085</v>
      </c>
      <c r="J564" s="23" t="s">
        <v>1086</v>
      </c>
      <c r="K564" s="23" t="s">
        <v>1087</v>
      </c>
    </row>
    <row r="565" spans="1:11" ht="57.6" x14ac:dyDescent="0.3">
      <c r="A565" s="34">
        <v>564</v>
      </c>
      <c r="B565" s="35">
        <v>354</v>
      </c>
      <c r="C565" s="35">
        <v>10</v>
      </c>
      <c r="D565" s="34">
        <v>40</v>
      </c>
      <c r="E565" s="34">
        <v>43</v>
      </c>
      <c r="F565" s="23" t="s">
        <v>1066</v>
      </c>
      <c r="G565" s="44" t="s">
        <v>1937</v>
      </c>
      <c r="H565" s="24" t="s">
        <v>10</v>
      </c>
      <c r="I565" s="24" t="s">
        <v>1088</v>
      </c>
      <c r="J565" s="23" t="s">
        <v>1089</v>
      </c>
      <c r="K565" s="23" t="s">
        <v>1090</v>
      </c>
    </row>
    <row r="566" spans="1:11" x14ac:dyDescent="0.3">
      <c r="A566" s="34">
        <v>565</v>
      </c>
      <c r="B566" s="35"/>
      <c r="C566" s="35"/>
      <c r="D566" s="34"/>
      <c r="E566" s="34"/>
      <c r="F566" s="24" t="s">
        <v>1066</v>
      </c>
      <c r="G566" s="51" t="s">
        <v>1854</v>
      </c>
      <c r="H566" s="24"/>
      <c r="I566" s="24"/>
      <c r="J566" s="23"/>
      <c r="K566" s="23" t="s">
        <v>1884</v>
      </c>
    </row>
    <row r="567" spans="1:11" ht="57.6" x14ac:dyDescent="0.3">
      <c r="A567" s="34">
        <v>566</v>
      </c>
      <c r="B567" s="35"/>
      <c r="C567" s="35"/>
      <c r="D567" s="34"/>
      <c r="E567" s="34"/>
      <c r="F567" s="23" t="s">
        <v>1066</v>
      </c>
      <c r="G567" s="51" t="s">
        <v>2149</v>
      </c>
      <c r="H567" s="24"/>
      <c r="I567" s="24"/>
      <c r="J567" s="23"/>
      <c r="K567" s="23" t="s">
        <v>2013</v>
      </c>
    </row>
    <row r="568" spans="1:11" x14ac:dyDescent="0.3">
      <c r="A568" s="34">
        <v>567</v>
      </c>
      <c r="B568" s="35"/>
      <c r="C568" s="35"/>
      <c r="D568" s="34"/>
      <c r="E568" s="34"/>
      <c r="F568" s="24" t="s">
        <v>1066</v>
      </c>
      <c r="G568" s="51" t="s">
        <v>2150</v>
      </c>
      <c r="H568" s="24"/>
      <c r="I568" s="24"/>
      <c r="J568" s="23"/>
      <c r="K568" s="24" t="s">
        <v>1893</v>
      </c>
    </row>
    <row r="569" spans="1:11" ht="129.6" x14ac:dyDescent="0.3">
      <c r="A569" s="34">
        <v>568</v>
      </c>
      <c r="B569" s="35"/>
      <c r="C569" s="35"/>
      <c r="D569" s="34"/>
      <c r="E569" s="34"/>
      <c r="F569" s="23" t="s">
        <v>1066</v>
      </c>
      <c r="G569" s="51" t="s">
        <v>1857</v>
      </c>
      <c r="H569" s="24"/>
      <c r="I569" s="24"/>
      <c r="J569" s="23"/>
      <c r="K569" s="23" t="s">
        <v>2100</v>
      </c>
    </row>
    <row r="570" spans="1:11" x14ac:dyDescent="0.3">
      <c r="A570" s="34">
        <v>569</v>
      </c>
      <c r="B570" s="35"/>
      <c r="C570" s="35"/>
      <c r="D570" s="34"/>
      <c r="E570" s="34"/>
      <c r="F570" s="24" t="s">
        <v>1066</v>
      </c>
      <c r="G570" s="51" t="s">
        <v>2151</v>
      </c>
      <c r="H570" s="24"/>
      <c r="I570" s="24"/>
      <c r="J570" s="23"/>
      <c r="K570" s="24" t="s">
        <v>2137</v>
      </c>
    </row>
    <row r="571" spans="1:11" x14ac:dyDescent="0.3">
      <c r="A571" s="34">
        <v>570</v>
      </c>
      <c r="B571" s="35">
        <v>355</v>
      </c>
      <c r="C571" s="35">
        <v>10</v>
      </c>
      <c r="D571" s="34">
        <v>41</v>
      </c>
      <c r="E571" s="34">
        <v>44</v>
      </c>
      <c r="F571" s="24" t="s">
        <v>1091</v>
      </c>
      <c r="G571" s="46" t="s">
        <v>14</v>
      </c>
      <c r="H571" s="24" t="s">
        <v>15</v>
      </c>
      <c r="I571" s="24" t="s">
        <v>1092</v>
      </c>
      <c r="J571" s="26" t="s">
        <v>1093</v>
      </c>
      <c r="K571" s="26" t="s">
        <v>1094</v>
      </c>
    </row>
    <row r="572" spans="1:11" ht="43.2" x14ac:dyDescent="0.3">
      <c r="A572" s="34">
        <v>571</v>
      </c>
      <c r="B572" s="35">
        <v>356</v>
      </c>
      <c r="C572" s="35">
        <v>10</v>
      </c>
      <c r="D572" s="34">
        <v>41</v>
      </c>
      <c r="E572" s="34">
        <v>44</v>
      </c>
      <c r="F572" s="24" t="s">
        <v>1091</v>
      </c>
      <c r="G572" s="47" t="s">
        <v>19</v>
      </c>
      <c r="H572" s="24" t="s">
        <v>15</v>
      </c>
      <c r="I572" s="24" t="s">
        <v>1095</v>
      </c>
      <c r="J572" s="23" t="s">
        <v>1096</v>
      </c>
      <c r="K572" s="23" t="s">
        <v>1097</v>
      </c>
    </row>
    <row r="573" spans="1:11" ht="28.8" x14ac:dyDescent="0.3">
      <c r="A573" s="34">
        <v>572</v>
      </c>
      <c r="B573" s="35">
        <v>357</v>
      </c>
      <c r="C573" s="35">
        <v>10</v>
      </c>
      <c r="D573" s="34">
        <v>41</v>
      </c>
      <c r="E573" s="34">
        <v>44</v>
      </c>
      <c r="F573" s="24" t="s">
        <v>1091</v>
      </c>
      <c r="G573" s="50" t="s">
        <v>23</v>
      </c>
      <c r="H573" s="24" t="s">
        <v>15</v>
      </c>
      <c r="I573" s="24" t="s">
        <v>1098</v>
      </c>
      <c r="J573" s="23" t="s">
        <v>1099</v>
      </c>
      <c r="K573" s="23" t="s">
        <v>1100</v>
      </c>
    </row>
    <row r="574" spans="1:11" ht="43.2" x14ac:dyDescent="0.3">
      <c r="A574" s="34">
        <v>573</v>
      </c>
      <c r="B574" s="35">
        <v>358</v>
      </c>
      <c r="C574" s="35">
        <v>10</v>
      </c>
      <c r="D574" s="34">
        <v>41</v>
      </c>
      <c r="E574" s="34">
        <v>44</v>
      </c>
      <c r="F574" s="24" t="s">
        <v>1091</v>
      </c>
      <c r="G574" s="39" t="s">
        <v>1933</v>
      </c>
      <c r="H574" s="24" t="s">
        <v>15</v>
      </c>
      <c r="I574" s="24" t="s">
        <v>1101</v>
      </c>
      <c r="J574" s="23" t="s">
        <v>1102</v>
      </c>
      <c r="K574" s="23" t="s">
        <v>1103</v>
      </c>
    </row>
    <row r="575" spans="1:11" ht="72" x14ac:dyDescent="0.3">
      <c r="A575" s="34">
        <v>574</v>
      </c>
      <c r="B575" s="35">
        <v>359</v>
      </c>
      <c r="C575" s="35">
        <v>10</v>
      </c>
      <c r="D575" s="34">
        <v>41</v>
      </c>
      <c r="E575" s="34">
        <v>44</v>
      </c>
      <c r="F575" s="24" t="s">
        <v>1091</v>
      </c>
      <c r="G575" s="43" t="s">
        <v>1934</v>
      </c>
      <c r="H575" s="24" t="s">
        <v>15</v>
      </c>
      <c r="I575" s="24" t="s">
        <v>1104</v>
      </c>
      <c r="J575" s="23" t="s">
        <v>1105</v>
      </c>
      <c r="K575" s="123" t="s">
        <v>1106</v>
      </c>
    </row>
    <row r="576" spans="1:11" ht="86.4" x14ac:dyDescent="0.3">
      <c r="A576" s="34">
        <v>575</v>
      </c>
      <c r="B576" s="35">
        <v>360</v>
      </c>
      <c r="C576" s="35">
        <v>10</v>
      </c>
      <c r="D576" s="34">
        <v>41</v>
      </c>
      <c r="E576" s="34">
        <v>44</v>
      </c>
      <c r="F576" s="24" t="s">
        <v>1091</v>
      </c>
      <c r="G576" s="41" t="s">
        <v>1935</v>
      </c>
      <c r="H576" s="24" t="s">
        <v>15</v>
      </c>
      <c r="I576" s="24" t="s">
        <v>1107</v>
      </c>
      <c r="J576" s="23" t="s">
        <v>1108</v>
      </c>
      <c r="K576" s="23" t="s">
        <v>1109</v>
      </c>
    </row>
    <row r="577" spans="1:11" ht="43.2" x14ac:dyDescent="0.3">
      <c r="A577" s="34">
        <v>576</v>
      </c>
      <c r="B577" s="35">
        <v>361</v>
      </c>
      <c r="C577" s="35">
        <v>10</v>
      </c>
      <c r="D577" s="34">
        <v>41</v>
      </c>
      <c r="E577" s="34">
        <v>44</v>
      </c>
      <c r="F577" s="24" t="s">
        <v>1091</v>
      </c>
      <c r="G577" s="42" t="s">
        <v>1936</v>
      </c>
      <c r="H577" s="24" t="s">
        <v>10</v>
      </c>
      <c r="I577" s="24" t="s">
        <v>1110</v>
      </c>
      <c r="J577" s="23" t="s">
        <v>1111</v>
      </c>
      <c r="K577" s="23" t="s">
        <v>1112</v>
      </c>
    </row>
    <row r="578" spans="1:11" ht="86.4" x14ac:dyDescent="0.3">
      <c r="A578" s="34">
        <v>577</v>
      </c>
      <c r="B578" s="35">
        <v>362</v>
      </c>
      <c r="C578" s="35">
        <v>10</v>
      </c>
      <c r="D578" s="34">
        <v>41</v>
      </c>
      <c r="E578" s="34">
        <v>44</v>
      </c>
      <c r="F578" s="23" t="s">
        <v>1091</v>
      </c>
      <c r="G578" s="44" t="s">
        <v>1937</v>
      </c>
      <c r="H578" s="24" t="s">
        <v>10</v>
      </c>
      <c r="I578" s="24" t="s">
        <v>1113</v>
      </c>
      <c r="J578" s="23" t="s">
        <v>1114</v>
      </c>
      <c r="K578" s="23" t="s">
        <v>1115</v>
      </c>
    </row>
    <row r="579" spans="1:11" x14ac:dyDescent="0.3">
      <c r="A579" s="34">
        <v>578</v>
      </c>
      <c r="B579" s="35"/>
      <c r="C579" s="35"/>
      <c r="D579" s="34"/>
      <c r="E579" s="34"/>
      <c r="F579" s="24" t="s">
        <v>1091</v>
      </c>
      <c r="G579" s="51" t="s">
        <v>1854</v>
      </c>
      <c r="H579" s="24"/>
      <c r="I579" s="24"/>
      <c r="J579" s="23"/>
      <c r="K579" s="23" t="s">
        <v>1884</v>
      </c>
    </row>
    <row r="580" spans="1:11" x14ac:dyDescent="0.3">
      <c r="A580" s="34">
        <v>579</v>
      </c>
      <c r="B580" s="35"/>
      <c r="C580" s="35"/>
      <c r="D580" s="34"/>
      <c r="E580" s="34"/>
      <c r="F580" s="23" t="s">
        <v>1091</v>
      </c>
      <c r="G580" s="51" t="s">
        <v>2149</v>
      </c>
      <c r="H580" s="24"/>
      <c r="I580" s="24"/>
      <c r="J580" s="23"/>
      <c r="K580" s="24" t="s">
        <v>1894</v>
      </c>
    </row>
    <row r="581" spans="1:11" x14ac:dyDescent="0.3">
      <c r="A581" s="34">
        <v>580</v>
      </c>
      <c r="B581" s="35"/>
      <c r="C581" s="35"/>
      <c r="D581" s="34"/>
      <c r="E581" s="34"/>
      <c r="F581" s="24" t="s">
        <v>1091</v>
      </c>
      <c r="G581" s="51" t="s">
        <v>2150</v>
      </c>
      <c r="H581" s="24"/>
      <c r="I581" s="24"/>
      <c r="J581" s="23"/>
      <c r="K581" s="24" t="s">
        <v>1895</v>
      </c>
    </row>
    <row r="582" spans="1:11" x14ac:dyDescent="0.3">
      <c r="A582" s="34">
        <v>581</v>
      </c>
      <c r="B582" s="35"/>
      <c r="C582" s="35"/>
      <c r="D582" s="34"/>
      <c r="E582" s="34"/>
      <c r="F582" s="23" t="s">
        <v>1091</v>
      </c>
      <c r="G582" s="51" t="s">
        <v>1857</v>
      </c>
      <c r="H582" s="24"/>
      <c r="I582" s="24"/>
      <c r="J582" s="23"/>
      <c r="K582" s="24" t="s">
        <v>2101</v>
      </c>
    </row>
    <row r="583" spans="1:11" x14ac:dyDescent="0.3">
      <c r="A583" s="34">
        <v>582</v>
      </c>
      <c r="B583" s="35"/>
      <c r="C583" s="35"/>
      <c r="D583" s="34"/>
      <c r="E583" s="34"/>
      <c r="F583" s="24" t="s">
        <v>1091</v>
      </c>
      <c r="G583" s="51" t="s">
        <v>2151</v>
      </c>
      <c r="H583" s="24"/>
      <c r="I583" s="24"/>
      <c r="J583" s="23"/>
      <c r="K583" s="24" t="s">
        <v>2137</v>
      </c>
    </row>
    <row r="584" spans="1:11" x14ac:dyDescent="0.3">
      <c r="A584" s="34">
        <v>583</v>
      </c>
      <c r="B584" s="35">
        <v>363</v>
      </c>
      <c r="C584" s="35">
        <v>10</v>
      </c>
      <c r="D584" s="34">
        <v>42</v>
      </c>
      <c r="E584" s="34">
        <v>45</v>
      </c>
      <c r="F584" s="24" t="s">
        <v>1116</v>
      </c>
      <c r="G584" s="46" t="s">
        <v>14</v>
      </c>
      <c r="H584" s="24" t="s">
        <v>15</v>
      </c>
      <c r="I584" s="24" t="s">
        <v>1117</v>
      </c>
      <c r="J584" s="26" t="s">
        <v>1118</v>
      </c>
      <c r="K584" s="26" t="s">
        <v>1119</v>
      </c>
    </row>
    <row r="585" spans="1:11" ht="100.8" x14ac:dyDescent="0.3">
      <c r="A585" s="34">
        <v>584</v>
      </c>
      <c r="B585" s="35">
        <v>364</v>
      </c>
      <c r="C585" s="35">
        <v>10</v>
      </c>
      <c r="D585" s="34">
        <v>42</v>
      </c>
      <c r="E585" s="34">
        <v>45</v>
      </c>
      <c r="F585" s="24" t="s">
        <v>1116</v>
      </c>
      <c r="G585" s="47" t="s">
        <v>19</v>
      </c>
      <c r="H585" s="24" t="s">
        <v>15</v>
      </c>
      <c r="I585" s="24" t="s">
        <v>1120</v>
      </c>
      <c r="J585" s="23" t="s">
        <v>1121</v>
      </c>
      <c r="K585" s="23" t="s">
        <v>1122</v>
      </c>
    </row>
    <row r="586" spans="1:11" ht="115.2" x14ac:dyDescent="0.3">
      <c r="A586" s="34">
        <v>585</v>
      </c>
      <c r="B586" s="35">
        <v>365</v>
      </c>
      <c r="C586" s="35">
        <v>10</v>
      </c>
      <c r="D586" s="34">
        <v>42</v>
      </c>
      <c r="E586" s="34">
        <v>45</v>
      </c>
      <c r="F586" s="24" t="s">
        <v>1116</v>
      </c>
      <c r="G586" s="50" t="s">
        <v>23</v>
      </c>
      <c r="H586" s="24" t="s">
        <v>15</v>
      </c>
      <c r="I586" s="24" t="s">
        <v>1123</v>
      </c>
      <c r="J586" s="23" t="s">
        <v>1124</v>
      </c>
      <c r="K586" s="23" t="s">
        <v>1125</v>
      </c>
    </row>
    <row r="587" spans="1:11" ht="57.6" x14ac:dyDescent="0.3">
      <c r="A587" s="34">
        <v>586</v>
      </c>
      <c r="B587" s="35">
        <v>366</v>
      </c>
      <c r="C587" s="35">
        <v>10</v>
      </c>
      <c r="D587" s="34">
        <v>42</v>
      </c>
      <c r="E587" s="34">
        <v>45</v>
      </c>
      <c r="F587" s="23" t="s">
        <v>1116</v>
      </c>
      <c r="G587" s="39" t="s">
        <v>1933</v>
      </c>
      <c r="H587" s="24" t="s">
        <v>10</v>
      </c>
      <c r="I587" s="24" t="s">
        <v>1126</v>
      </c>
      <c r="J587" s="23" t="s">
        <v>1127</v>
      </c>
      <c r="K587" s="23" t="s">
        <v>1128</v>
      </c>
    </row>
    <row r="588" spans="1:11" ht="57.6" x14ac:dyDescent="0.3">
      <c r="A588" s="34">
        <v>587</v>
      </c>
      <c r="B588" s="35">
        <v>367</v>
      </c>
      <c r="C588" s="35">
        <v>10</v>
      </c>
      <c r="D588" s="34">
        <v>42</v>
      </c>
      <c r="E588" s="34">
        <v>45</v>
      </c>
      <c r="F588" s="23" t="s">
        <v>1116</v>
      </c>
      <c r="G588" s="43" t="s">
        <v>1934</v>
      </c>
      <c r="H588" s="24" t="s">
        <v>10</v>
      </c>
      <c r="I588" s="24" t="s">
        <v>1129</v>
      </c>
      <c r="J588" s="23" t="s">
        <v>1130</v>
      </c>
      <c r="K588" s="123" t="s">
        <v>1131</v>
      </c>
    </row>
    <row r="589" spans="1:11" ht="100.8" x14ac:dyDescent="0.3">
      <c r="A589" s="34">
        <v>588</v>
      </c>
      <c r="B589" s="35">
        <v>368</v>
      </c>
      <c r="C589" s="35">
        <v>10</v>
      </c>
      <c r="D589" s="34">
        <v>42</v>
      </c>
      <c r="E589" s="34">
        <v>45</v>
      </c>
      <c r="F589" s="23" t="s">
        <v>1116</v>
      </c>
      <c r="G589" s="41" t="s">
        <v>1935</v>
      </c>
      <c r="H589" s="24" t="s">
        <v>10</v>
      </c>
      <c r="I589" s="24" t="s">
        <v>1132</v>
      </c>
      <c r="J589" s="23" t="s">
        <v>1133</v>
      </c>
      <c r="K589" s="23" t="s">
        <v>1134</v>
      </c>
    </row>
    <row r="590" spans="1:11" ht="57.6" x14ac:dyDescent="0.3">
      <c r="A590" s="34">
        <v>589</v>
      </c>
      <c r="B590" s="35">
        <v>369</v>
      </c>
      <c r="C590" s="35">
        <v>10</v>
      </c>
      <c r="D590" s="34">
        <v>42</v>
      </c>
      <c r="E590" s="34">
        <v>45</v>
      </c>
      <c r="F590" s="23" t="s">
        <v>1116</v>
      </c>
      <c r="G590" s="42" t="s">
        <v>1936</v>
      </c>
      <c r="H590" s="24" t="s">
        <v>10</v>
      </c>
      <c r="I590" s="24" t="s">
        <v>1135</v>
      </c>
      <c r="J590" s="23" t="s">
        <v>1136</v>
      </c>
      <c r="K590" s="23" t="s">
        <v>1137</v>
      </c>
    </row>
    <row r="591" spans="1:11" ht="115.2" x14ac:dyDescent="0.3">
      <c r="A591" s="34">
        <v>590</v>
      </c>
      <c r="B591" s="35">
        <v>370</v>
      </c>
      <c r="C591" s="35">
        <v>10</v>
      </c>
      <c r="D591" s="34">
        <v>42</v>
      </c>
      <c r="E591" s="34">
        <v>45</v>
      </c>
      <c r="F591" s="23" t="s">
        <v>1116</v>
      </c>
      <c r="G591" s="44" t="s">
        <v>1937</v>
      </c>
      <c r="H591" s="24" t="s">
        <v>10</v>
      </c>
      <c r="I591" s="24" t="s">
        <v>1138</v>
      </c>
      <c r="J591" s="23" t="s">
        <v>1139</v>
      </c>
      <c r="K591" s="23" t="s">
        <v>1140</v>
      </c>
    </row>
    <row r="592" spans="1:11" x14ac:dyDescent="0.3">
      <c r="A592" s="34">
        <v>591</v>
      </c>
      <c r="B592" s="35"/>
      <c r="C592" s="35"/>
      <c r="D592" s="34"/>
      <c r="E592" s="34"/>
      <c r="F592" s="23" t="s">
        <v>1116</v>
      </c>
      <c r="G592" s="51" t="s">
        <v>1854</v>
      </c>
      <c r="H592" s="24"/>
      <c r="I592" s="24"/>
      <c r="J592" s="23"/>
      <c r="K592" s="23" t="s">
        <v>1884</v>
      </c>
    </row>
    <row r="593" spans="1:11" ht="28.8" x14ac:dyDescent="0.3">
      <c r="A593" s="34">
        <v>592</v>
      </c>
      <c r="B593" s="35"/>
      <c r="C593" s="35"/>
      <c r="D593" s="34"/>
      <c r="E593" s="34"/>
      <c r="F593" s="23" t="s">
        <v>1116</v>
      </c>
      <c r="G593" s="51" t="s">
        <v>2149</v>
      </c>
      <c r="H593" s="24"/>
      <c r="I593" s="24"/>
      <c r="J593" s="23"/>
      <c r="K593" s="23" t="s">
        <v>2014</v>
      </c>
    </row>
    <row r="594" spans="1:11" ht="28.8" x14ac:dyDescent="0.3">
      <c r="A594" s="34">
        <v>593</v>
      </c>
      <c r="B594" s="35"/>
      <c r="C594" s="35"/>
      <c r="D594" s="34"/>
      <c r="E594" s="34"/>
      <c r="F594" s="23" t="s">
        <v>1116</v>
      </c>
      <c r="G594" s="51" t="s">
        <v>2150</v>
      </c>
      <c r="H594" s="24"/>
      <c r="I594" s="24"/>
      <c r="J594" s="23"/>
      <c r="K594" s="23" t="s">
        <v>2058</v>
      </c>
    </row>
    <row r="595" spans="1:11" ht="28.8" x14ac:dyDescent="0.3">
      <c r="A595" s="34">
        <v>594</v>
      </c>
      <c r="B595" s="35"/>
      <c r="C595" s="35"/>
      <c r="D595" s="34"/>
      <c r="E595" s="34"/>
      <c r="F595" s="23" t="s">
        <v>1116</v>
      </c>
      <c r="G595" s="51" t="s">
        <v>1857</v>
      </c>
      <c r="H595" s="24"/>
      <c r="I595" s="24"/>
      <c r="J595" s="23"/>
      <c r="K595" s="23" t="s">
        <v>2102</v>
      </c>
    </row>
    <row r="596" spans="1:11" x14ac:dyDescent="0.3">
      <c r="A596" s="34">
        <v>595</v>
      </c>
      <c r="B596" s="35"/>
      <c r="C596" s="35"/>
      <c r="D596" s="34"/>
      <c r="E596" s="34"/>
      <c r="F596" s="23" t="s">
        <v>1116</v>
      </c>
      <c r="G596" s="51" t="s">
        <v>2151</v>
      </c>
      <c r="H596" s="24"/>
      <c r="I596" s="24"/>
      <c r="J596" s="23"/>
      <c r="K596" s="24" t="s">
        <v>2137</v>
      </c>
    </row>
    <row r="597" spans="1:11" ht="18" x14ac:dyDescent="0.3">
      <c r="A597" s="34">
        <v>596</v>
      </c>
      <c r="B597" s="35">
        <v>371</v>
      </c>
      <c r="C597" s="35">
        <v>11</v>
      </c>
      <c r="D597" s="34">
        <v>43</v>
      </c>
      <c r="E597" s="34">
        <v>46</v>
      </c>
      <c r="F597" s="24" t="s">
        <v>1141</v>
      </c>
      <c r="G597" s="45" t="s">
        <v>9</v>
      </c>
      <c r="H597" s="24" t="s">
        <v>10</v>
      </c>
      <c r="I597" s="24" t="s">
        <v>1142</v>
      </c>
      <c r="J597" s="25" t="s">
        <v>1143</v>
      </c>
      <c r="K597" s="25" t="s">
        <v>1143</v>
      </c>
    </row>
    <row r="598" spans="1:11" x14ac:dyDescent="0.3">
      <c r="A598" s="34">
        <v>597</v>
      </c>
      <c r="B598" s="35">
        <v>372</v>
      </c>
      <c r="C598" s="35">
        <v>11</v>
      </c>
      <c r="D598" s="34">
        <v>43</v>
      </c>
      <c r="E598" s="34">
        <v>46</v>
      </c>
      <c r="F598" s="24" t="s">
        <v>1144</v>
      </c>
      <c r="G598" s="46" t="s">
        <v>14</v>
      </c>
      <c r="H598" s="24" t="s">
        <v>15</v>
      </c>
      <c r="I598" s="24" t="s">
        <v>1145</v>
      </c>
      <c r="J598" s="26" t="s">
        <v>1146</v>
      </c>
      <c r="K598" s="26" t="s">
        <v>1146</v>
      </c>
    </row>
    <row r="599" spans="1:11" ht="43.2" x14ac:dyDescent="0.3">
      <c r="A599" s="34">
        <v>598</v>
      </c>
      <c r="B599" s="35">
        <v>373</v>
      </c>
      <c r="C599" s="35">
        <v>11</v>
      </c>
      <c r="D599" s="34">
        <v>43</v>
      </c>
      <c r="E599" s="34">
        <v>46</v>
      </c>
      <c r="F599" s="24" t="s">
        <v>1144</v>
      </c>
      <c r="G599" s="47" t="s">
        <v>19</v>
      </c>
      <c r="H599" s="24" t="s">
        <v>10</v>
      </c>
      <c r="I599" s="24" t="s">
        <v>1147</v>
      </c>
      <c r="J599" s="23" t="s">
        <v>1148</v>
      </c>
      <c r="K599" s="23" t="s">
        <v>1149</v>
      </c>
    </row>
    <row r="600" spans="1:11" ht="115.2" x14ac:dyDescent="0.3">
      <c r="A600" s="34">
        <v>599</v>
      </c>
      <c r="B600" s="35">
        <v>374</v>
      </c>
      <c r="C600" s="35">
        <v>11</v>
      </c>
      <c r="D600" s="34">
        <v>43</v>
      </c>
      <c r="E600" s="34">
        <v>46</v>
      </c>
      <c r="F600" s="23" t="s">
        <v>1144</v>
      </c>
      <c r="G600" s="50" t="s">
        <v>23</v>
      </c>
      <c r="H600" s="24" t="s">
        <v>10</v>
      </c>
      <c r="I600" s="24" t="s">
        <v>1150</v>
      </c>
      <c r="J600" s="23" t="s">
        <v>1151</v>
      </c>
      <c r="K600" s="23" t="s">
        <v>1152</v>
      </c>
    </row>
    <row r="601" spans="1:11" x14ac:dyDescent="0.3">
      <c r="A601" s="34">
        <v>600</v>
      </c>
      <c r="B601" s="35">
        <v>375</v>
      </c>
      <c r="C601" s="35">
        <v>11</v>
      </c>
      <c r="D601" s="34">
        <v>43</v>
      </c>
      <c r="E601" s="34">
        <v>46</v>
      </c>
      <c r="F601" s="24" t="s">
        <v>1144</v>
      </c>
      <c r="G601" s="39" t="s">
        <v>1933</v>
      </c>
      <c r="H601" s="24" t="s">
        <v>15</v>
      </c>
      <c r="I601" s="24" t="s">
        <v>1153</v>
      </c>
      <c r="J601" s="23" t="s">
        <v>1154</v>
      </c>
      <c r="K601" s="23" t="s">
        <v>1155</v>
      </c>
    </row>
    <row r="602" spans="1:11" ht="57.6" x14ac:dyDescent="0.3">
      <c r="A602" s="34">
        <v>601</v>
      </c>
      <c r="B602" s="35">
        <v>376</v>
      </c>
      <c r="C602" s="35">
        <v>11</v>
      </c>
      <c r="D602" s="34">
        <v>43</v>
      </c>
      <c r="E602" s="34">
        <v>46</v>
      </c>
      <c r="F602" s="23" t="s">
        <v>1144</v>
      </c>
      <c r="G602" s="43" t="s">
        <v>1934</v>
      </c>
      <c r="H602" s="24" t="s">
        <v>10</v>
      </c>
      <c r="I602" s="24" t="s">
        <v>1156</v>
      </c>
      <c r="J602" s="23" t="s">
        <v>1157</v>
      </c>
      <c r="K602" s="23" t="s">
        <v>1158</v>
      </c>
    </row>
    <row r="603" spans="1:11" ht="144" x14ac:dyDescent="0.3">
      <c r="A603" s="34">
        <v>602</v>
      </c>
      <c r="B603" s="35">
        <v>377</v>
      </c>
      <c r="C603" s="35">
        <v>11</v>
      </c>
      <c r="D603" s="34">
        <v>43</v>
      </c>
      <c r="E603" s="34">
        <v>46</v>
      </c>
      <c r="F603" s="23" t="s">
        <v>1144</v>
      </c>
      <c r="G603" s="41" t="s">
        <v>1935</v>
      </c>
      <c r="H603" s="24" t="s">
        <v>10</v>
      </c>
      <c r="I603" s="24" t="s">
        <v>1159</v>
      </c>
      <c r="J603" s="23" t="s">
        <v>1160</v>
      </c>
      <c r="K603" s="23" t="s">
        <v>1161</v>
      </c>
    </row>
    <row r="604" spans="1:11" ht="28.8" x14ac:dyDescent="0.3">
      <c r="A604" s="34">
        <v>603</v>
      </c>
      <c r="B604" s="35">
        <v>378</v>
      </c>
      <c r="C604" s="35">
        <v>11</v>
      </c>
      <c r="D604" s="34">
        <v>43</v>
      </c>
      <c r="E604" s="34">
        <v>46</v>
      </c>
      <c r="F604" s="24" t="s">
        <v>1144</v>
      </c>
      <c r="G604" s="42" t="s">
        <v>1936</v>
      </c>
      <c r="H604" s="24" t="s">
        <v>10</v>
      </c>
      <c r="I604" s="24" t="s">
        <v>1162</v>
      </c>
      <c r="J604" s="23" t="s">
        <v>1163</v>
      </c>
      <c r="K604" s="23" t="s">
        <v>1164</v>
      </c>
    </row>
    <row r="605" spans="1:11" ht="72" x14ac:dyDescent="0.3">
      <c r="A605" s="34">
        <v>604</v>
      </c>
      <c r="B605" s="35">
        <v>379</v>
      </c>
      <c r="C605" s="35">
        <v>11</v>
      </c>
      <c r="D605" s="34">
        <v>43</v>
      </c>
      <c r="E605" s="34">
        <v>46</v>
      </c>
      <c r="F605" s="23" t="s">
        <v>1144</v>
      </c>
      <c r="G605" s="44" t="s">
        <v>1937</v>
      </c>
      <c r="H605" s="24" t="s">
        <v>10</v>
      </c>
      <c r="I605" s="24" t="s">
        <v>1165</v>
      </c>
      <c r="J605" s="23" t="s">
        <v>1166</v>
      </c>
      <c r="K605" s="23" t="s">
        <v>1167</v>
      </c>
    </row>
    <row r="606" spans="1:11" ht="43.2" x14ac:dyDescent="0.3">
      <c r="A606" s="34">
        <v>605</v>
      </c>
      <c r="B606" s="35"/>
      <c r="C606" s="35"/>
      <c r="D606" s="34"/>
      <c r="E606" s="34"/>
      <c r="F606" s="24" t="s">
        <v>1144</v>
      </c>
      <c r="G606" s="51" t="s">
        <v>1854</v>
      </c>
      <c r="H606" s="24"/>
      <c r="I606" s="24"/>
      <c r="J606" s="23"/>
      <c r="K606" s="23" t="s">
        <v>1964</v>
      </c>
    </row>
    <row r="607" spans="1:11" ht="28.8" x14ac:dyDescent="0.3">
      <c r="A607" s="34">
        <v>606</v>
      </c>
      <c r="B607" s="35"/>
      <c r="C607" s="35"/>
      <c r="D607" s="34"/>
      <c r="E607" s="34"/>
      <c r="F607" s="23" t="s">
        <v>1144</v>
      </c>
      <c r="G607" s="51" t="s">
        <v>2149</v>
      </c>
      <c r="H607" s="24"/>
      <c r="I607" s="24"/>
      <c r="J607" s="23"/>
      <c r="K607" s="23" t="s">
        <v>2015</v>
      </c>
    </row>
    <row r="608" spans="1:11" x14ac:dyDescent="0.3">
      <c r="A608" s="34">
        <v>607</v>
      </c>
      <c r="B608" s="35"/>
      <c r="C608" s="35"/>
      <c r="D608" s="34"/>
      <c r="E608" s="34"/>
      <c r="F608" s="24" t="s">
        <v>1144</v>
      </c>
      <c r="G608" s="51" t="s">
        <v>2150</v>
      </c>
      <c r="H608" s="24"/>
      <c r="I608" s="24"/>
      <c r="J608" s="23"/>
      <c r="K608" s="24" t="s">
        <v>1896</v>
      </c>
    </row>
    <row r="609" spans="1:11" ht="28.8" x14ac:dyDescent="0.3">
      <c r="A609" s="34">
        <v>608</v>
      </c>
      <c r="B609" s="35"/>
      <c r="C609" s="35"/>
      <c r="D609" s="34"/>
      <c r="E609" s="34"/>
      <c r="F609" s="23" t="s">
        <v>1144</v>
      </c>
      <c r="G609" s="51" t="s">
        <v>1857</v>
      </c>
      <c r="H609" s="24"/>
      <c r="I609" s="24"/>
      <c r="J609" s="23"/>
      <c r="K609" s="23" t="s">
        <v>2103</v>
      </c>
    </row>
    <row r="610" spans="1:11" ht="28.8" x14ac:dyDescent="0.3">
      <c r="A610" s="34">
        <v>609</v>
      </c>
      <c r="B610" s="35"/>
      <c r="C610" s="35"/>
      <c r="D610" s="34"/>
      <c r="E610" s="34"/>
      <c r="F610" s="24" t="s">
        <v>1144</v>
      </c>
      <c r="G610" s="51" t="s">
        <v>2151</v>
      </c>
      <c r="H610" s="24"/>
      <c r="I610" s="24"/>
      <c r="J610" s="23"/>
      <c r="K610" s="23" t="s">
        <v>2125</v>
      </c>
    </row>
    <row r="611" spans="1:11" x14ac:dyDescent="0.3">
      <c r="A611" s="34">
        <v>610</v>
      </c>
      <c r="B611" s="35">
        <v>380</v>
      </c>
      <c r="C611" s="35">
        <v>11</v>
      </c>
      <c r="D611" s="34">
        <v>44</v>
      </c>
      <c r="E611" s="34">
        <v>47</v>
      </c>
      <c r="F611" s="24" t="s">
        <v>1168</v>
      </c>
      <c r="G611" s="46" t="s">
        <v>14</v>
      </c>
      <c r="H611" s="24" t="s">
        <v>15</v>
      </c>
      <c r="I611" s="24" t="s">
        <v>1169</v>
      </c>
      <c r="J611" s="26" t="s">
        <v>1170</v>
      </c>
      <c r="K611" s="26" t="s">
        <v>1171</v>
      </c>
    </row>
    <row r="612" spans="1:11" ht="57.6" x14ac:dyDescent="0.3">
      <c r="A612" s="34">
        <v>611</v>
      </c>
      <c r="B612" s="35">
        <v>381</v>
      </c>
      <c r="C612" s="35">
        <v>11</v>
      </c>
      <c r="D612" s="34">
        <v>44</v>
      </c>
      <c r="E612" s="34">
        <v>47</v>
      </c>
      <c r="F612" s="24" t="s">
        <v>1168</v>
      </c>
      <c r="G612" s="47" t="s">
        <v>19</v>
      </c>
      <c r="H612" s="24" t="s">
        <v>10</v>
      </c>
      <c r="I612" s="24" t="s">
        <v>1172</v>
      </c>
      <c r="J612" s="23" t="s">
        <v>1173</v>
      </c>
      <c r="K612" s="23" t="s">
        <v>1174</v>
      </c>
    </row>
    <row r="613" spans="1:11" ht="100.8" x14ac:dyDescent="0.3">
      <c r="A613" s="34">
        <v>612</v>
      </c>
      <c r="B613" s="35">
        <v>382</v>
      </c>
      <c r="C613" s="35">
        <v>11</v>
      </c>
      <c r="D613" s="34">
        <v>44</v>
      </c>
      <c r="E613" s="34">
        <v>47</v>
      </c>
      <c r="F613" s="23" t="s">
        <v>1168</v>
      </c>
      <c r="G613" s="50" t="s">
        <v>23</v>
      </c>
      <c r="H613" s="24" t="s">
        <v>10</v>
      </c>
      <c r="I613" s="24" t="s">
        <v>1175</v>
      </c>
      <c r="J613" s="23" t="s">
        <v>1176</v>
      </c>
      <c r="K613" s="23" t="s">
        <v>1177</v>
      </c>
    </row>
    <row r="614" spans="1:11" ht="86.4" x14ac:dyDescent="0.3">
      <c r="A614" s="34">
        <v>613</v>
      </c>
      <c r="B614" s="35">
        <v>383</v>
      </c>
      <c r="C614" s="35">
        <v>11</v>
      </c>
      <c r="D614" s="34">
        <v>44</v>
      </c>
      <c r="E614" s="34">
        <v>47</v>
      </c>
      <c r="F614" s="23" t="s">
        <v>1168</v>
      </c>
      <c r="G614" s="39" t="s">
        <v>1933</v>
      </c>
      <c r="H614" s="24" t="s">
        <v>10</v>
      </c>
      <c r="I614" s="24" t="s">
        <v>1178</v>
      </c>
      <c r="J614" s="23" t="s">
        <v>1179</v>
      </c>
      <c r="K614" s="123" t="s">
        <v>1180</v>
      </c>
    </row>
    <row r="615" spans="1:11" ht="158.4" x14ac:dyDescent="0.3">
      <c r="A615" s="34">
        <v>614</v>
      </c>
      <c r="B615" s="35">
        <v>384</v>
      </c>
      <c r="C615" s="35">
        <v>11</v>
      </c>
      <c r="D615" s="34">
        <v>44</v>
      </c>
      <c r="E615" s="34">
        <v>47</v>
      </c>
      <c r="F615" s="23" t="s">
        <v>1168</v>
      </c>
      <c r="G615" s="43" t="s">
        <v>1934</v>
      </c>
      <c r="H615" s="24" t="s">
        <v>10</v>
      </c>
      <c r="I615" s="24" t="s">
        <v>1181</v>
      </c>
      <c r="J615" s="23" t="s">
        <v>1182</v>
      </c>
      <c r="K615" s="123" t="s">
        <v>1183</v>
      </c>
    </row>
    <row r="616" spans="1:11" ht="187.2" x14ac:dyDescent="0.3">
      <c r="A616" s="34">
        <v>615</v>
      </c>
      <c r="B616" s="35">
        <v>385</v>
      </c>
      <c r="C616" s="35">
        <v>11</v>
      </c>
      <c r="D616" s="34">
        <v>44</v>
      </c>
      <c r="E616" s="34">
        <v>47</v>
      </c>
      <c r="F616" s="23" t="s">
        <v>1168</v>
      </c>
      <c r="G616" s="41" t="s">
        <v>1935</v>
      </c>
      <c r="H616" s="24" t="s">
        <v>10</v>
      </c>
      <c r="I616" s="24" t="s">
        <v>1184</v>
      </c>
      <c r="J616" s="23" t="s">
        <v>1185</v>
      </c>
      <c r="K616" s="23" t="s">
        <v>1186</v>
      </c>
    </row>
    <row r="617" spans="1:11" ht="43.2" x14ac:dyDescent="0.3">
      <c r="A617" s="34">
        <v>616</v>
      </c>
      <c r="B617" s="35">
        <v>386</v>
      </c>
      <c r="C617" s="35">
        <v>11</v>
      </c>
      <c r="D617" s="34">
        <v>44</v>
      </c>
      <c r="E617" s="34">
        <v>47</v>
      </c>
      <c r="F617" s="24" t="s">
        <v>1168</v>
      </c>
      <c r="G617" s="42" t="s">
        <v>1936</v>
      </c>
      <c r="H617" s="24" t="s">
        <v>10</v>
      </c>
      <c r="I617" s="24" t="s">
        <v>1187</v>
      </c>
      <c r="J617" s="23" t="s">
        <v>1188</v>
      </c>
      <c r="K617" s="23" t="s">
        <v>1189</v>
      </c>
    </row>
    <row r="618" spans="1:11" ht="43.2" x14ac:dyDescent="0.3">
      <c r="A618" s="34">
        <v>617</v>
      </c>
      <c r="B618" s="35">
        <v>387</v>
      </c>
      <c r="C618" s="35">
        <v>11</v>
      </c>
      <c r="D618" s="34">
        <v>44</v>
      </c>
      <c r="E618" s="34">
        <v>47</v>
      </c>
      <c r="F618" s="23" t="s">
        <v>1168</v>
      </c>
      <c r="G618" s="44" t="s">
        <v>1937</v>
      </c>
      <c r="H618" s="24" t="s">
        <v>10</v>
      </c>
      <c r="I618" s="24" t="s">
        <v>1190</v>
      </c>
      <c r="J618" s="23" t="s">
        <v>1191</v>
      </c>
      <c r="K618" s="23" t="s">
        <v>1192</v>
      </c>
    </row>
    <row r="619" spans="1:11" ht="28.8" x14ac:dyDescent="0.3">
      <c r="A619" s="34">
        <v>618</v>
      </c>
      <c r="B619" s="35"/>
      <c r="C619" s="35"/>
      <c r="D619" s="34"/>
      <c r="E619" s="34"/>
      <c r="F619" s="24" t="s">
        <v>1168</v>
      </c>
      <c r="G619" s="51" t="s">
        <v>1854</v>
      </c>
      <c r="H619" s="24"/>
      <c r="I619" s="24"/>
      <c r="J619" s="23"/>
      <c r="K619" s="23" t="s">
        <v>1965</v>
      </c>
    </row>
    <row r="620" spans="1:11" ht="57.6" x14ac:dyDescent="0.3">
      <c r="A620" s="34">
        <v>619</v>
      </c>
      <c r="B620" s="35"/>
      <c r="C620" s="35"/>
      <c r="D620" s="34"/>
      <c r="E620" s="34"/>
      <c r="F620" s="23" t="s">
        <v>1168</v>
      </c>
      <c r="G620" s="51" t="s">
        <v>2149</v>
      </c>
      <c r="H620" s="24"/>
      <c r="I620" s="24"/>
      <c r="J620" s="23"/>
      <c r="K620" s="23" t="s">
        <v>2016</v>
      </c>
    </row>
    <row r="621" spans="1:11" ht="28.8" x14ac:dyDescent="0.3">
      <c r="A621" s="34">
        <v>620</v>
      </c>
      <c r="B621" s="35"/>
      <c r="C621" s="35"/>
      <c r="D621" s="34"/>
      <c r="E621" s="34"/>
      <c r="F621" s="24" t="s">
        <v>1168</v>
      </c>
      <c r="G621" s="51" t="s">
        <v>2150</v>
      </c>
      <c r="H621" s="24"/>
      <c r="I621" s="24"/>
      <c r="J621" s="23"/>
      <c r="K621" s="23" t="s">
        <v>2059</v>
      </c>
    </row>
    <row r="622" spans="1:11" ht="72" x14ac:dyDescent="0.3">
      <c r="A622" s="34">
        <v>621</v>
      </c>
      <c r="B622" s="35"/>
      <c r="C622" s="35"/>
      <c r="D622" s="34"/>
      <c r="E622" s="34"/>
      <c r="F622" s="23" t="s">
        <v>1168</v>
      </c>
      <c r="G622" s="51" t="s">
        <v>1857</v>
      </c>
      <c r="H622" s="24"/>
      <c r="I622" s="24"/>
      <c r="J622" s="23"/>
      <c r="K622" s="23" t="s">
        <v>2104</v>
      </c>
    </row>
    <row r="623" spans="1:11" x14ac:dyDescent="0.3">
      <c r="A623" s="34">
        <v>622</v>
      </c>
      <c r="B623" s="35"/>
      <c r="C623" s="35"/>
      <c r="D623" s="34"/>
      <c r="E623" s="34"/>
      <c r="F623" s="24" t="s">
        <v>1168</v>
      </c>
      <c r="G623" s="51" t="s">
        <v>2151</v>
      </c>
      <c r="H623" s="24"/>
      <c r="I623" s="24"/>
      <c r="J623" s="23"/>
      <c r="K623" s="24"/>
    </row>
    <row r="624" spans="1:11" x14ac:dyDescent="0.3">
      <c r="A624" s="34">
        <v>623</v>
      </c>
      <c r="B624" s="35">
        <v>388</v>
      </c>
      <c r="C624" s="35">
        <v>11</v>
      </c>
      <c r="D624" s="34">
        <v>45</v>
      </c>
      <c r="E624" s="34">
        <v>48</v>
      </c>
      <c r="F624" s="24" t="s">
        <v>1193</v>
      </c>
      <c r="G624" s="46" t="s">
        <v>14</v>
      </c>
      <c r="H624" s="24" t="s">
        <v>15</v>
      </c>
      <c r="I624" s="24" t="s">
        <v>1194</v>
      </c>
      <c r="J624" s="26" t="s">
        <v>1195</v>
      </c>
      <c r="K624" s="26" t="s">
        <v>1196</v>
      </c>
    </row>
    <row r="625" spans="1:11" ht="43.2" x14ac:dyDescent="0.3">
      <c r="A625" s="34">
        <v>624</v>
      </c>
      <c r="B625" s="35">
        <v>389</v>
      </c>
      <c r="C625" s="35">
        <v>11</v>
      </c>
      <c r="D625" s="34">
        <v>45</v>
      </c>
      <c r="E625" s="34">
        <v>48</v>
      </c>
      <c r="F625" s="24" t="s">
        <v>1193</v>
      </c>
      <c r="G625" s="47" t="s">
        <v>19</v>
      </c>
      <c r="H625" s="24" t="s">
        <v>15</v>
      </c>
      <c r="I625" s="24" t="s">
        <v>1197</v>
      </c>
      <c r="J625" s="23" t="s">
        <v>1198</v>
      </c>
      <c r="K625" s="23" t="s">
        <v>1199</v>
      </c>
    </row>
    <row r="626" spans="1:11" ht="43.2" x14ac:dyDescent="0.3">
      <c r="A626" s="34">
        <v>625</v>
      </c>
      <c r="B626" s="35">
        <v>390</v>
      </c>
      <c r="C626" s="35">
        <v>11</v>
      </c>
      <c r="D626" s="34">
        <v>45</v>
      </c>
      <c r="E626" s="34">
        <v>48</v>
      </c>
      <c r="F626" s="23" t="s">
        <v>1193</v>
      </c>
      <c r="G626" s="50" t="s">
        <v>23</v>
      </c>
      <c r="H626" s="24" t="s">
        <v>10</v>
      </c>
      <c r="I626" s="24" t="s">
        <v>1200</v>
      </c>
      <c r="J626" s="23" t="s">
        <v>1201</v>
      </c>
      <c r="K626" s="23" t="s">
        <v>1202</v>
      </c>
    </row>
    <row r="627" spans="1:11" ht="86.4" x14ac:dyDescent="0.3">
      <c r="A627" s="34">
        <v>626</v>
      </c>
      <c r="B627" s="35">
        <v>391</v>
      </c>
      <c r="C627" s="35">
        <v>11</v>
      </c>
      <c r="D627" s="34">
        <v>45</v>
      </c>
      <c r="E627" s="34">
        <v>48</v>
      </c>
      <c r="F627" s="24" t="s">
        <v>1193</v>
      </c>
      <c r="G627" s="39" t="s">
        <v>1933</v>
      </c>
      <c r="H627" s="24" t="s">
        <v>15</v>
      </c>
      <c r="I627" s="24" t="s">
        <v>1203</v>
      </c>
      <c r="J627" s="23" t="s">
        <v>1204</v>
      </c>
      <c r="K627" s="123" t="s">
        <v>1205</v>
      </c>
    </row>
    <row r="628" spans="1:11" ht="129.6" x14ac:dyDescent="0.3">
      <c r="A628" s="34">
        <v>627</v>
      </c>
      <c r="B628" s="35">
        <v>392</v>
      </c>
      <c r="C628" s="35">
        <v>11</v>
      </c>
      <c r="D628" s="34">
        <v>45</v>
      </c>
      <c r="E628" s="34">
        <v>48</v>
      </c>
      <c r="F628" s="24" t="s">
        <v>1193</v>
      </c>
      <c r="G628" s="43" t="s">
        <v>1934</v>
      </c>
      <c r="H628" s="24" t="s">
        <v>15</v>
      </c>
      <c r="I628" s="24" t="s">
        <v>1206</v>
      </c>
      <c r="J628" s="23" t="s">
        <v>1207</v>
      </c>
      <c r="K628" s="123" t="s">
        <v>2285</v>
      </c>
    </row>
    <row r="629" spans="1:11" ht="158.4" x14ac:dyDescent="0.3">
      <c r="A629" s="34">
        <v>628</v>
      </c>
      <c r="B629" s="35">
        <v>393</v>
      </c>
      <c r="C629" s="35">
        <v>11</v>
      </c>
      <c r="D629" s="34">
        <v>45</v>
      </c>
      <c r="E629" s="34">
        <v>48</v>
      </c>
      <c r="F629" s="23" t="s">
        <v>1193</v>
      </c>
      <c r="G629" s="41" t="s">
        <v>1935</v>
      </c>
      <c r="H629" s="24" t="s">
        <v>10</v>
      </c>
      <c r="I629" s="24" t="s">
        <v>1208</v>
      </c>
      <c r="J629" s="23" t="s">
        <v>1209</v>
      </c>
      <c r="K629" s="23" t="s">
        <v>1210</v>
      </c>
    </row>
    <row r="630" spans="1:11" ht="57.6" x14ac:dyDescent="0.3">
      <c r="A630" s="34">
        <v>629</v>
      </c>
      <c r="B630" s="35">
        <v>394</v>
      </c>
      <c r="C630" s="35">
        <v>11</v>
      </c>
      <c r="D630" s="34">
        <v>45</v>
      </c>
      <c r="E630" s="34">
        <v>48</v>
      </c>
      <c r="F630" s="23" t="s">
        <v>1193</v>
      </c>
      <c r="G630" s="42" t="s">
        <v>1936</v>
      </c>
      <c r="H630" s="24" t="s">
        <v>10</v>
      </c>
      <c r="I630" s="24" t="s">
        <v>1211</v>
      </c>
      <c r="J630" s="23" t="s">
        <v>1212</v>
      </c>
      <c r="K630" s="23" t="s">
        <v>1213</v>
      </c>
    </row>
    <row r="631" spans="1:11" ht="43.2" x14ac:dyDescent="0.3">
      <c r="A631" s="34">
        <v>630</v>
      </c>
      <c r="B631" s="35">
        <v>395</v>
      </c>
      <c r="C631" s="35">
        <v>11</v>
      </c>
      <c r="D631" s="34">
        <v>45</v>
      </c>
      <c r="E631" s="34">
        <v>48</v>
      </c>
      <c r="F631" s="24" t="s">
        <v>1193</v>
      </c>
      <c r="G631" s="44" t="s">
        <v>1937</v>
      </c>
      <c r="H631" s="24" t="s">
        <v>10</v>
      </c>
      <c r="I631" s="24" t="s">
        <v>1214</v>
      </c>
      <c r="J631" s="23" t="s">
        <v>1215</v>
      </c>
      <c r="K631" s="23" t="s">
        <v>1216</v>
      </c>
    </row>
    <row r="632" spans="1:11" ht="43.2" x14ac:dyDescent="0.3">
      <c r="A632" s="34">
        <v>631</v>
      </c>
      <c r="B632" s="35"/>
      <c r="C632" s="35"/>
      <c r="D632" s="34"/>
      <c r="E632" s="34"/>
      <c r="F632" s="23" t="s">
        <v>1193</v>
      </c>
      <c r="G632" s="51" t="s">
        <v>1854</v>
      </c>
      <c r="H632" s="24"/>
      <c r="I632" s="24"/>
      <c r="J632" s="23"/>
      <c r="K632" s="23" t="s">
        <v>1966</v>
      </c>
    </row>
    <row r="633" spans="1:11" x14ac:dyDescent="0.3">
      <c r="A633" s="34">
        <v>632</v>
      </c>
      <c r="B633" s="35"/>
      <c r="C633" s="35"/>
      <c r="D633" s="34"/>
      <c r="E633" s="34"/>
      <c r="F633" s="24" t="s">
        <v>1193</v>
      </c>
      <c r="G633" s="51" t="s">
        <v>2149</v>
      </c>
      <c r="H633" s="24"/>
      <c r="I633" s="24"/>
      <c r="J633" s="23"/>
      <c r="K633" s="24" t="s">
        <v>2017</v>
      </c>
    </row>
    <row r="634" spans="1:11" ht="28.8" x14ac:dyDescent="0.3">
      <c r="A634" s="34">
        <v>633</v>
      </c>
      <c r="B634" s="35"/>
      <c r="C634" s="35"/>
      <c r="D634" s="34"/>
      <c r="E634" s="34"/>
      <c r="F634" s="23" t="s">
        <v>1193</v>
      </c>
      <c r="G634" s="51" t="s">
        <v>2150</v>
      </c>
      <c r="H634" s="24"/>
      <c r="I634" s="24"/>
      <c r="J634" s="23"/>
      <c r="K634" s="23" t="s">
        <v>2060</v>
      </c>
    </row>
    <row r="635" spans="1:11" ht="28.8" x14ac:dyDescent="0.3">
      <c r="A635" s="34">
        <v>634</v>
      </c>
      <c r="B635" s="35"/>
      <c r="C635" s="35"/>
      <c r="D635" s="34"/>
      <c r="E635" s="34"/>
      <c r="F635" s="24" t="s">
        <v>1193</v>
      </c>
      <c r="G635" s="51" t="s">
        <v>1857</v>
      </c>
      <c r="H635" s="24"/>
      <c r="I635" s="24"/>
      <c r="J635" s="23"/>
      <c r="K635" s="23" t="s">
        <v>2105</v>
      </c>
    </row>
    <row r="636" spans="1:11" ht="72" x14ac:dyDescent="0.3">
      <c r="A636" s="34">
        <v>635</v>
      </c>
      <c r="B636" s="35"/>
      <c r="C636" s="35"/>
      <c r="D636" s="34"/>
      <c r="E636" s="34"/>
      <c r="F636" s="23" t="s">
        <v>1193</v>
      </c>
      <c r="G636" s="51" t="s">
        <v>2151</v>
      </c>
      <c r="H636" s="24"/>
      <c r="I636" s="24"/>
      <c r="J636" s="23"/>
      <c r="K636" s="23" t="s">
        <v>2138</v>
      </c>
    </row>
    <row r="637" spans="1:11" x14ac:dyDescent="0.3">
      <c r="A637" s="34">
        <v>636</v>
      </c>
      <c r="B637" s="35">
        <v>396</v>
      </c>
      <c r="C637" s="35">
        <v>11</v>
      </c>
      <c r="D637" s="34">
        <v>46</v>
      </c>
      <c r="E637" s="34">
        <v>49</v>
      </c>
      <c r="F637" s="24" t="s">
        <v>1217</v>
      </c>
      <c r="G637" s="46" t="s">
        <v>14</v>
      </c>
      <c r="H637" s="24" t="s">
        <v>33</v>
      </c>
      <c r="I637" s="24" t="s">
        <v>1218</v>
      </c>
      <c r="J637" s="26" t="s">
        <v>1219</v>
      </c>
      <c r="K637" s="26" t="s">
        <v>1220</v>
      </c>
    </row>
    <row r="638" spans="1:11" ht="86.4" x14ac:dyDescent="0.3">
      <c r="A638" s="34">
        <v>637</v>
      </c>
      <c r="B638" s="35">
        <v>397</v>
      </c>
      <c r="C638" s="35">
        <v>11</v>
      </c>
      <c r="D638" s="34">
        <v>46</v>
      </c>
      <c r="E638" s="34">
        <v>49</v>
      </c>
      <c r="F638" s="24" t="s">
        <v>1217</v>
      </c>
      <c r="G638" s="47" t="s">
        <v>19</v>
      </c>
      <c r="H638" s="24" t="s">
        <v>15</v>
      </c>
      <c r="I638" s="24" t="s">
        <v>1221</v>
      </c>
      <c r="J638" s="23" t="s">
        <v>1222</v>
      </c>
      <c r="K638" s="23" t="s">
        <v>1223</v>
      </c>
    </row>
    <row r="639" spans="1:11" ht="86.4" x14ac:dyDescent="0.3">
      <c r="A639" s="34">
        <v>638</v>
      </c>
      <c r="B639" s="35">
        <v>398</v>
      </c>
      <c r="C639" s="35">
        <v>11</v>
      </c>
      <c r="D639" s="34">
        <v>46</v>
      </c>
      <c r="E639" s="34">
        <v>49</v>
      </c>
      <c r="F639" s="23" t="s">
        <v>1217</v>
      </c>
      <c r="G639" s="50" t="s">
        <v>23</v>
      </c>
      <c r="H639" s="24" t="s">
        <v>10</v>
      </c>
      <c r="I639" s="24" t="s">
        <v>1224</v>
      </c>
      <c r="J639" s="23" t="s">
        <v>1225</v>
      </c>
      <c r="K639" s="23" t="s">
        <v>1226</v>
      </c>
    </row>
    <row r="640" spans="1:11" ht="43.2" x14ac:dyDescent="0.3">
      <c r="A640" s="34">
        <v>639</v>
      </c>
      <c r="B640" s="35">
        <v>399</v>
      </c>
      <c r="C640" s="35">
        <v>11</v>
      </c>
      <c r="D640" s="34">
        <v>46</v>
      </c>
      <c r="E640" s="34">
        <v>49</v>
      </c>
      <c r="F640" s="24" t="s">
        <v>1217</v>
      </c>
      <c r="G640" s="39" t="s">
        <v>1933</v>
      </c>
      <c r="H640" s="24" t="s">
        <v>15</v>
      </c>
      <c r="I640" s="24" t="s">
        <v>1227</v>
      </c>
      <c r="J640" s="23" t="s">
        <v>1228</v>
      </c>
      <c r="K640" s="23" t="s">
        <v>1229</v>
      </c>
    </row>
    <row r="641" spans="1:11" ht="129.6" x14ac:dyDescent="0.3">
      <c r="A641" s="34">
        <v>640</v>
      </c>
      <c r="B641" s="35">
        <v>400</v>
      </c>
      <c r="C641" s="35">
        <v>11</v>
      </c>
      <c r="D641" s="34">
        <v>46</v>
      </c>
      <c r="E641" s="34">
        <v>49</v>
      </c>
      <c r="F641" s="24" t="s">
        <v>1217</v>
      </c>
      <c r="G641" s="43" t="s">
        <v>1934</v>
      </c>
      <c r="H641" s="24" t="s">
        <v>15</v>
      </c>
      <c r="I641" s="24" t="s">
        <v>1230</v>
      </c>
      <c r="J641" s="23" t="s">
        <v>1231</v>
      </c>
      <c r="K641" s="123" t="s">
        <v>1232</v>
      </c>
    </row>
    <row r="642" spans="1:11" ht="174" customHeight="1" x14ac:dyDescent="0.3">
      <c r="A642" s="34">
        <v>641</v>
      </c>
      <c r="B642" s="35">
        <v>401</v>
      </c>
      <c r="C642" s="35">
        <v>11</v>
      </c>
      <c r="D642" s="34">
        <v>46</v>
      </c>
      <c r="E642" s="34">
        <v>49</v>
      </c>
      <c r="F642" s="24" t="s">
        <v>1217</v>
      </c>
      <c r="G642" s="41" t="s">
        <v>1935</v>
      </c>
      <c r="H642" s="24" t="s">
        <v>33</v>
      </c>
      <c r="I642" s="24" t="s">
        <v>1233</v>
      </c>
      <c r="J642" s="23" t="s">
        <v>1234</v>
      </c>
      <c r="K642" s="23" t="s">
        <v>2276</v>
      </c>
    </row>
    <row r="643" spans="1:11" ht="86.4" x14ac:dyDescent="0.3">
      <c r="A643" s="34">
        <v>642</v>
      </c>
      <c r="B643" s="35">
        <v>402</v>
      </c>
      <c r="C643" s="35">
        <v>11</v>
      </c>
      <c r="D643" s="34">
        <v>46</v>
      </c>
      <c r="E643" s="34">
        <v>49</v>
      </c>
      <c r="F643" s="24" t="s">
        <v>1217</v>
      </c>
      <c r="G643" s="42" t="s">
        <v>1936</v>
      </c>
      <c r="H643" s="24" t="s">
        <v>10</v>
      </c>
      <c r="I643" s="24" t="s">
        <v>1235</v>
      </c>
      <c r="J643" s="23" t="s">
        <v>1236</v>
      </c>
      <c r="K643" s="23" t="s">
        <v>2277</v>
      </c>
    </row>
    <row r="644" spans="1:11" ht="72" x14ac:dyDescent="0.3">
      <c r="A644" s="34">
        <v>643</v>
      </c>
      <c r="B644" s="35">
        <v>403</v>
      </c>
      <c r="C644" s="35">
        <v>11</v>
      </c>
      <c r="D644" s="34">
        <v>46</v>
      </c>
      <c r="E644" s="34">
        <v>49</v>
      </c>
      <c r="F644" s="23" t="s">
        <v>1217</v>
      </c>
      <c r="G644" s="44" t="s">
        <v>1937</v>
      </c>
      <c r="H644" s="24" t="s">
        <v>10</v>
      </c>
      <c r="I644" s="24" t="s">
        <v>1237</v>
      </c>
      <c r="J644" s="23" t="s">
        <v>1238</v>
      </c>
      <c r="K644" s="23" t="s">
        <v>1239</v>
      </c>
    </row>
    <row r="645" spans="1:11" ht="28.8" x14ac:dyDescent="0.3">
      <c r="A645" s="34">
        <v>644</v>
      </c>
      <c r="B645" s="35"/>
      <c r="C645" s="35"/>
      <c r="D645" s="34"/>
      <c r="E645" s="34"/>
      <c r="F645" s="24" t="s">
        <v>1217</v>
      </c>
      <c r="G645" s="51" t="s">
        <v>1854</v>
      </c>
      <c r="H645" s="24"/>
      <c r="I645" s="24"/>
      <c r="J645" s="23"/>
      <c r="K645" s="23" t="s">
        <v>1967</v>
      </c>
    </row>
    <row r="646" spans="1:11" x14ac:dyDescent="0.3">
      <c r="A646" s="34">
        <v>645</v>
      </c>
      <c r="B646" s="35"/>
      <c r="C646" s="35"/>
      <c r="D646" s="34"/>
      <c r="E646" s="34"/>
      <c r="F646" s="23" t="s">
        <v>1217</v>
      </c>
      <c r="G646" s="51" t="s">
        <v>2149</v>
      </c>
      <c r="H646" s="24"/>
      <c r="I646" s="24"/>
      <c r="J646" s="23"/>
      <c r="K646" s="24" t="s">
        <v>2018</v>
      </c>
    </row>
    <row r="647" spans="1:11" x14ac:dyDescent="0.3">
      <c r="A647" s="34">
        <v>646</v>
      </c>
      <c r="B647" s="35"/>
      <c r="C647" s="35"/>
      <c r="D647" s="34"/>
      <c r="E647" s="34"/>
      <c r="F647" s="24" t="s">
        <v>1217</v>
      </c>
      <c r="G647" s="51" t="s">
        <v>2150</v>
      </c>
      <c r="H647" s="24"/>
      <c r="I647" s="24"/>
      <c r="J647" s="23"/>
      <c r="K647" s="24" t="s">
        <v>1897</v>
      </c>
    </row>
    <row r="648" spans="1:11" ht="43.2" x14ac:dyDescent="0.3">
      <c r="A648" s="34">
        <v>647</v>
      </c>
      <c r="B648" s="35"/>
      <c r="C648" s="35"/>
      <c r="D648" s="34"/>
      <c r="E648" s="34"/>
      <c r="F648" s="23" t="s">
        <v>1217</v>
      </c>
      <c r="G648" s="51" t="s">
        <v>1857</v>
      </c>
      <c r="H648" s="24"/>
      <c r="I648" s="24"/>
      <c r="J648" s="23"/>
      <c r="K648" s="23" t="s">
        <v>2106</v>
      </c>
    </row>
    <row r="649" spans="1:11" ht="43.2" x14ac:dyDescent="0.3">
      <c r="A649" s="34">
        <v>648</v>
      </c>
      <c r="B649" s="35"/>
      <c r="C649" s="35"/>
      <c r="D649" s="34"/>
      <c r="E649" s="34"/>
      <c r="F649" s="24" t="s">
        <v>1217</v>
      </c>
      <c r="G649" s="51" t="s">
        <v>2151</v>
      </c>
      <c r="H649" s="24"/>
      <c r="I649" s="24"/>
      <c r="J649" s="23"/>
      <c r="K649" s="23" t="s">
        <v>2139</v>
      </c>
    </row>
    <row r="650" spans="1:11" x14ac:dyDescent="0.3">
      <c r="A650" s="34">
        <v>649</v>
      </c>
      <c r="B650" s="35">
        <v>404</v>
      </c>
      <c r="C650" s="35">
        <v>11</v>
      </c>
      <c r="D650" s="34">
        <v>47</v>
      </c>
      <c r="E650" s="34">
        <v>50</v>
      </c>
      <c r="F650" s="24" t="s">
        <v>1240</v>
      </c>
      <c r="G650" s="46" t="s">
        <v>14</v>
      </c>
      <c r="H650" s="24" t="s">
        <v>10</v>
      </c>
      <c r="I650" s="24" t="s">
        <v>1241</v>
      </c>
      <c r="J650" s="26" t="s">
        <v>1242</v>
      </c>
      <c r="K650" s="26" t="s">
        <v>1243</v>
      </c>
    </row>
    <row r="651" spans="1:11" ht="72" x14ac:dyDescent="0.3">
      <c r="A651" s="34">
        <v>650</v>
      </c>
      <c r="B651" s="35">
        <v>405</v>
      </c>
      <c r="C651" s="35">
        <v>11</v>
      </c>
      <c r="D651" s="34">
        <v>47</v>
      </c>
      <c r="E651" s="34">
        <v>50</v>
      </c>
      <c r="F651" s="24" t="s">
        <v>1240</v>
      </c>
      <c r="G651" s="47" t="s">
        <v>19</v>
      </c>
      <c r="H651" s="24" t="s">
        <v>15</v>
      </c>
      <c r="I651" s="24" t="s">
        <v>1244</v>
      </c>
      <c r="J651" s="23" t="s">
        <v>1245</v>
      </c>
      <c r="K651" s="23" t="s">
        <v>1246</v>
      </c>
    </row>
    <row r="652" spans="1:11" ht="86.4" x14ac:dyDescent="0.3">
      <c r="A652" s="34">
        <v>651</v>
      </c>
      <c r="B652" s="35">
        <v>406</v>
      </c>
      <c r="C652" s="35">
        <v>11</v>
      </c>
      <c r="D652" s="34">
        <v>47</v>
      </c>
      <c r="E652" s="34">
        <v>50</v>
      </c>
      <c r="F652" s="24" t="s">
        <v>1240</v>
      </c>
      <c r="G652" s="50" t="s">
        <v>23</v>
      </c>
      <c r="H652" s="24" t="s">
        <v>15</v>
      </c>
      <c r="I652" s="24" t="s">
        <v>1247</v>
      </c>
      <c r="J652" s="23" t="s">
        <v>1248</v>
      </c>
      <c r="K652" s="23" t="s">
        <v>1249</v>
      </c>
    </row>
    <row r="653" spans="1:11" ht="28.8" x14ac:dyDescent="0.3">
      <c r="A653" s="34">
        <v>652</v>
      </c>
      <c r="B653" s="35">
        <v>407</v>
      </c>
      <c r="C653" s="35">
        <v>11</v>
      </c>
      <c r="D653" s="34">
        <v>47</v>
      </c>
      <c r="E653" s="34">
        <v>50</v>
      </c>
      <c r="F653" s="24" t="s">
        <v>1240</v>
      </c>
      <c r="G653" s="39" t="s">
        <v>1933</v>
      </c>
      <c r="H653" s="24" t="s">
        <v>15</v>
      </c>
      <c r="I653" s="24" t="s">
        <v>1250</v>
      </c>
      <c r="J653" s="23" t="s">
        <v>1251</v>
      </c>
      <c r="K653" s="23" t="s">
        <v>1252</v>
      </c>
    </row>
    <row r="654" spans="1:11" ht="100.8" x14ac:dyDescent="0.3">
      <c r="A654" s="34">
        <v>653</v>
      </c>
      <c r="B654" s="35">
        <v>408</v>
      </c>
      <c r="C654" s="35">
        <v>11</v>
      </c>
      <c r="D654" s="34">
        <v>47</v>
      </c>
      <c r="E654" s="34">
        <v>50</v>
      </c>
      <c r="F654" s="23" t="s">
        <v>1240</v>
      </c>
      <c r="G654" s="43" t="s">
        <v>1934</v>
      </c>
      <c r="H654" s="24" t="s">
        <v>10</v>
      </c>
      <c r="I654" s="24" t="s">
        <v>1253</v>
      </c>
      <c r="J654" s="23" t="s">
        <v>1254</v>
      </c>
      <c r="K654" s="123" t="s">
        <v>1255</v>
      </c>
    </row>
    <row r="655" spans="1:11" ht="158.4" x14ac:dyDescent="0.3">
      <c r="A655" s="34">
        <v>654</v>
      </c>
      <c r="B655" s="35">
        <v>409</v>
      </c>
      <c r="C655" s="35">
        <v>11</v>
      </c>
      <c r="D655" s="34">
        <v>47</v>
      </c>
      <c r="E655" s="34">
        <v>50</v>
      </c>
      <c r="F655" s="23" t="s">
        <v>1240</v>
      </c>
      <c r="G655" s="41" t="s">
        <v>1935</v>
      </c>
      <c r="H655" s="24" t="s">
        <v>33</v>
      </c>
      <c r="I655" s="24" t="s">
        <v>1256</v>
      </c>
      <c r="J655" s="23" t="s">
        <v>1257</v>
      </c>
      <c r="K655" s="23" t="s">
        <v>1258</v>
      </c>
    </row>
    <row r="656" spans="1:11" ht="187.2" x14ac:dyDescent="0.3">
      <c r="A656" s="34">
        <v>655</v>
      </c>
      <c r="B656" s="35">
        <v>410</v>
      </c>
      <c r="C656" s="35">
        <v>11</v>
      </c>
      <c r="D656" s="34">
        <v>47</v>
      </c>
      <c r="E656" s="34">
        <v>50</v>
      </c>
      <c r="F656" s="23" t="s">
        <v>1240</v>
      </c>
      <c r="G656" s="42" t="s">
        <v>1936</v>
      </c>
      <c r="H656" s="24" t="s">
        <v>33</v>
      </c>
      <c r="I656" s="24" t="s">
        <v>1259</v>
      </c>
      <c r="J656" s="23" t="s">
        <v>1260</v>
      </c>
      <c r="K656" s="23" t="s">
        <v>2278</v>
      </c>
    </row>
    <row r="657" spans="1:11" ht="100.8" x14ac:dyDescent="0.3">
      <c r="A657" s="34">
        <v>656</v>
      </c>
      <c r="B657" s="35">
        <v>411</v>
      </c>
      <c r="C657" s="35">
        <v>11</v>
      </c>
      <c r="D657" s="34">
        <v>47</v>
      </c>
      <c r="E657" s="34">
        <v>50</v>
      </c>
      <c r="F657" s="23" t="s">
        <v>1240</v>
      </c>
      <c r="G657" s="44" t="s">
        <v>1937</v>
      </c>
      <c r="H657" s="24" t="s">
        <v>33</v>
      </c>
      <c r="I657" s="24" t="s">
        <v>1261</v>
      </c>
      <c r="J657" s="23" t="s">
        <v>1262</v>
      </c>
      <c r="K657" s="23" t="s">
        <v>1263</v>
      </c>
    </row>
    <row r="658" spans="1:11" ht="28.8" x14ac:dyDescent="0.3">
      <c r="A658" s="34">
        <v>657</v>
      </c>
      <c r="B658" s="35"/>
      <c r="C658" s="35"/>
      <c r="D658" s="34"/>
      <c r="E658" s="34"/>
      <c r="F658" s="23" t="s">
        <v>1240</v>
      </c>
      <c r="G658" s="51" t="s">
        <v>1854</v>
      </c>
      <c r="H658" s="24"/>
      <c r="I658" s="24"/>
      <c r="J658" s="23"/>
      <c r="K658" s="23" t="s">
        <v>1967</v>
      </c>
    </row>
    <row r="659" spans="1:11" ht="86.4" x14ac:dyDescent="0.3">
      <c r="A659" s="34">
        <v>658</v>
      </c>
      <c r="B659" s="35"/>
      <c r="C659" s="35"/>
      <c r="D659" s="34"/>
      <c r="E659" s="34"/>
      <c r="F659" s="23" t="s">
        <v>1240</v>
      </c>
      <c r="G659" s="51" t="s">
        <v>2149</v>
      </c>
      <c r="H659" s="24"/>
      <c r="I659" s="24"/>
      <c r="J659" s="23"/>
      <c r="K659" s="23" t="s">
        <v>2019</v>
      </c>
    </row>
    <row r="660" spans="1:11" ht="28.8" x14ac:dyDescent="0.3">
      <c r="A660" s="34">
        <v>659</v>
      </c>
      <c r="B660" s="35"/>
      <c r="C660" s="35"/>
      <c r="D660" s="34"/>
      <c r="E660" s="34"/>
      <c r="F660" s="23" t="s">
        <v>1240</v>
      </c>
      <c r="G660" s="51" t="s">
        <v>2150</v>
      </c>
      <c r="H660" s="24"/>
      <c r="I660" s="24"/>
      <c r="J660" s="23"/>
      <c r="K660" s="23" t="s">
        <v>2061</v>
      </c>
    </row>
    <row r="661" spans="1:11" ht="158.4" x14ac:dyDescent="0.3">
      <c r="A661" s="34">
        <v>660</v>
      </c>
      <c r="B661" s="35"/>
      <c r="C661" s="35"/>
      <c r="D661" s="34"/>
      <c r="E661" s="34"/>
      <c r="F661" s="23" t="s">
        <v>1240</v>
      </c>
      <c r="G661" s="51" t="s">
        <v>1857</v>
      </c>
      <c r="H661" s="24"/>
      <c r="I661" s="24"/>
      <c r="J661" s="23"/>
      <c r="K661" s="23" t="s">
        <v>2107</v>
      </c>
    </row>
    <row r="662" spans="1:11" ht="43.2" x14ac:dyDescent="0.3">
      <c r="A662" s="34">
        <v>661</v>
      </c>
      <c r="B662" s="35"/>
      <c r="C662" s="35"/>
      <c r="D662" s="34"/>
      <c r="E662" s="34"/>
      <c r="F662" s="23" t="s">
        <v>1240</v>
      </c>
      <c r="G662" s="51" t="s">
        <v>2151</v>
      </c>
      <c r="H662" s="24"/>
      <c r="I662" s="24"/>
      <c r="J662" s="23"/>
      <c r="K662" s="23" t="s">
        <v>2139</v>
      </c>
    </row>
    <row r="663" spans="1:11" x14ac:dyDescent="0.3">
      <c r="A663" s="34">
        <v>662</v>
      </c>
      <c r="B663" s="35">
        <v>412</v>
      </c>
      <c r="C663" s="35">
        <v>11</v>
      </c>
      <c r="D663" s="34">
        <v>48</v>
      </c>
      <c r="E663" s="34">
        <v>51</v>
      </c>
      <c r="F663" s="24" t="s">
        <v>1264</v>
      </c>
      <c r="G663" s="46" t="s">
        <v>14</v>
      </c>
      <c r="H663" s="24" t="s">
        <v>10</v>
      </c>
      <c r="I663" s="24" t="s">
        <v>1265</v>
      </c>
      <c r="J663" s="26" t="s">
        <v>1266</v>
      </c>
      <c r="K663" s="26" t="s">
        <v>1267</v>
      </c>
    </row>
    <row r="664" spans="1:11" ht="43.2" x14ac:dyDescent="0.3">
      <c r="A664" s="34">
        <v>663</v>
      </c>
      <c r="B664" s="35">
        <v>413</v>
      </c>
      <c r="C664" s="35">
        <v>11</v>
      </c>
      <c r="D664" s="34">
        <v>48</v>
      </c>
      <c r="E664" s="34">
        <v>51</v>
      </c>
      <c r="F664" s="24" t="s">
        <v>1264</v>
      </c>
      <c r="G664" s="47" t="s">
        <v>19</v>
      </c>
      <c r="H664" s="24" t="s">
        <v>15</v>
      </c>
      <c r="I664" s="24" t="s">
        <v>1268</v>
      </c>
      <c r="J664" s="23" t="s">
        <v>1269</v>
      </c>
      <c r="K664" s="23" t="s">
        <v>1270</v>
      </c>
    </row>
    <row r="665" spans="1:11" ht="57.6" x14ac:dyDescent="0.3">
      <c r="A665" s="34">
        <v>664</v>
      </c>
      <c r="B665" s="35">
        <v>414</v>
      </c>
      <c r="C665" s="35">
        <v>11</v>
      </c>
      <c r="D665" s="34">
        <v>48</v>
      </c>
      <c r="E665" s="34">
        <v>51</v>
      </c>
      <c r="F665" s="24" t="s">
        <v>1264</v>
      </c>
      <c r="G665" s="50" t="s">
        <v>23</v>
      </c>
      <c r="H665" s="24" t="s">
        <v>15</v>
      </c>
      <c r="I665" s="24" t="s">
        <v>1271</v>
      </c>
      <c r="J665" s="23" t="s">
        <v>1272</v>
      </c>
      <c r="K665" s="23" t="s">
        <v>1273</v>
      </c>
    </row>
    <row r="666" spans="1:11" ht="43.2" x14ac:dyDescent="0.3">
      <c r="A666" s="34">
        <v>665</v>
      </c>
      <c r="B666" s="35">
        <v>415</v>
      </c>
      <c r="C666" s="35">
        <v>11</v>
      </c>
      <c r="D666" s="34">
        <v>48</v>
      </c>
      <c r="E666" s="34">
        <v>51</v>
      </c>
      <c r="F666" s="23" t="s">
        <v>1264</v>
      </c>
      <c r="G666" s="39" t="s">
        <v>1933</v>
      </c>
      <c r="H666" s="24" t="s">
        <v>10</v>
      </c>
      <c r="I666" s="24" t="s">
        <v>1274</v>
      </c>
      <c r="J666" s="23" t="s">
        <v>1275</v>
      </c>
      <c r="K666" s="23" t="s">
        <v>1276</v>
      </c>
    </row>
    <row r="667" spans="1:11" ht="72" x14ac:dyDescent="0.3">
      <c r="A667" s="34">
        <v>666</v>
      </c>
      <c r="B667" s="35">
        <v>416</v>
      </c>
      <c r="C667" s="35">
        <v>11</v>
      </c>
      <c r="D667" s="34">
        <v>48</v>
      </c>
      <c r="E667" s="34">
        <v>51</v>
      </c>
      <c r="F667" s="23" t="s">
        <v>1264</v>
      </c>
      <c r="G667" s="43" t="s">
        <v>1934</v>
      </c>
      <c r="H667" s="24" t="s">
        <v>10</v>
      </c>
      <c r="I667" s="24" t="s">
        <v>1277</v>
      </c>
      <c r="J667" s="23" t="s">
        <v>1278</v>
      </c>
      <c r="K667" s="23" t="s">
        <v>1279</v>
      </c>
    </row>
    <row r="668" spans="1:11" ht="86.4" x14ac:dyDescent="0.3">
      <c r="A668" s="34">
        <v>667</v>
      </c>
      <c r="B668" s="35">
        <v>417</v>
      </c>
      <c r="C668" s="35">
        <v>11</v>
      </c>
      <c r="D668" s="34">
        <v>48</v>
      </c>
      <c r="E668" s="34">
        <v>51</v>
      </c>
      <c r="F668" s="23" t="s">
        <v>1264</v>
      </c>
      <c r="G668" s="41" t="s">
        <v>1935</v>
      </c>
      <c r="H668" s="24" t="s">
        <v>10</v>
      </c>
      <c r="I668" s="24" t="s">
        <v>1280</v>
      </c>
      <c r="J668" s="23" t="s">
        <v>1281</v>
      </c>
      <c r="K668" s="23" t="s">
        <v>1282</v>
      </c>
    </row>
    <row r="669" spans="1:11" ht="72" x14ac:dyDescent="0.3">
      <c r="A669" s="34">
        <v>668</v>
      </c>
      <c r="B669" s="35">
        <v>418</v>
      </c>
      <c r="C669" s="35">
        <v>11</v>
      </c>
      <c r="D669" s="34">
        <v>48</v>
      </c>
      <c r="E669" s="34">
        <v>51</v>
      </c>
      <c r="F669" s="23" t="s">
        <v>1264</v>
      </c>
      <c r="G669" s="42" t="s">
        <v>1936</v>
      </c>
      <c r="H669" s="24" t="s">
        <v>10</v>
      </c>
      <c r="I669" s="24" t="s">
        <v>1283</v>
      </c>
      <c r="J669" s="23" t="s">
        <v>1284</v>
      </c>
      <c r="K669" s="23" t="s">
        <v>1285</v>
      </c>
    </row>
    <row r="670" spans="1:11" ht="57.6" x14ac:dyDescent="0.3">
      <c r="A670" s="34">
        <v>669</v>
      </c>
      <c r="B670" s="35">
        <v>419</v>
      </c>
      <c r="C670" s="35">
        <v>11</v>
      </c>
      <c r="D670" s="34">
        <v>48</v>
      </c>
      <c r="E670" s="34">
        <v>51</v>
      </c>
      <c r="F670" s="24" t="s">
        <v>1264</v>
      </c>
      <c r="G670" s="44" t="s">
        <v>1937</v>
      </c>
      <c r="H670" s="24" t="s">
        <v>10</v>
      </c>
      <c r="I670" s="24" t="s">
        <v>1286</v>
      </c>
      <c r="J670" s="23" t="s">
        <v>1287</v>
      </c>
      <c r="K670" s="23" t="s">
        <v>1288</v>
      </c>
    </row>
    <row r="671" spans="1:11" ht="28.8" x14ac:dyDescent="0.3">
      <c r="A671" s="34">
        <v>670</v>
      </c>
      <c r="B671" s="35"/>
      <c r="C671" s="35"/>
      <c r="D671" s="34"/>
      <c r="E671" s="34"/>
      <c r="F671" s="23" t="s">
        <v>1264</v>
      </c>
      <c r="G671" s="51" t="s">
        <v>1854</v>
      </c>
      <c r="H671" s="24"/>
      <c r="I671" s="24"/>
      <c r="J671" s="23"/>
      <c r="K671" s="23" t="s">
        <v>1968</v>
      </c>
    </row>
    <row r="672" spans="1:11" x14ac:dyDescent="0.3">
      <c r="A672" s="34">
        <v>671</v>
      </c>
      <c r="B672" s="35"/>
      <c r="C672" s="35"/>
      <c r="D672" s="34"/>
      <c r="E672" s="34"/>
      <c r="F672" s="24" t="s">
        <v>1264</v>
      </c>
      <c r="G672" s="51" t="s">
        <v>2149</v>
      </c>
      <c r="H672" s="24"/>
      <c r="I672" s="24"/>
      <c r="J672" s="23"/>
      <c r="K672" s="24" t="s">
        <v>2020</v>
      </c>
    </row>
    <row r="673" spans="1:11" x14ac:dyDescent="0.3">
      <c r="A673" s="34">
        <v>672</v>
      </c>
      <c r="B673" s="35"/>
      <c r="C673" s="35"/>
      <c r="D673" s="34"/>
      <c r="E673" s="34"/>
      <c r="F673" s="23" t="s">
        <v>1264</v>
      </c>
      <c r="G673" s="51" t="s">
        <v>2150</v>
      </c>
      <c r="H673" s="24"/>
      <c r="I673" s="24"/>
      <c r="J673" s="23"/>
      <c r="K673" s="24" t="s">
        <v>1898</v>
      </c>
    </row>
    <row r="674" spans="1:11" ht="43.2" x14ac:dyDescent="0.3">
      <c r="A674" s="34">
        <v>673</v>
      </c>
      <c r="B674" s="35"/>
      <c r="C674" s="35"/>
      <c r="D674" s="34"/>
      <c r="E674" s="34"/>
      <c r="F674" s="24" t="s">
        <v>1264</v>
      </c>
      <c r="G674" s="51" t="s">
        <v>1857</v>
      </c>
      <c r="H674" s="24"/>
      <c r="I674" s="24"/>
      <c r="J674" s="23"/>
      <c r="K674" s="23" t="s">
        <v>2108</v>
      </c>
    </row>
    <row r="675" spans="1:11" ht="57.6" x14ac:dyDescent="0.3">
      <c r="A675" s="34">
        <v>674</v>
      </c>
      <c r="B675" s="35"/>
      <c r="C675" s="35"/>
      <c r="D675" s="34"/>
      <c r="E675" s="34"/>
      <c r="F675" s="23" t="s">
        <v>1264</v>
      </c>
      <c r="G675" s="51" t="s">
        <v>2151</v>
      </c>
      <c r="H675" s="24"/>
      <c r="I675" s="24"/>
      <c r="J675" s="23"/>
      <c r="K675" s="23" t="s">
        <v>2140</v>
      </c>
    </row>
    <row r="676" spans="1:11" x14ac:dyDescent="0.3">
      <c r="A676" s="34">
        <v>675</v>
      </c>
      <c r="B676" s="35">
        <v>420</v>
      </c>
      <c r="C676" s="35">
        <v>11</v>
      </c>
      <c r="D676" s="34">
        <v>49</v>
      </c>
      <c r="E676" s="34">
        <v>52</v>
      </c>
      <c r="F676" s="24" t="s">
        <v>1289</v>
      </c>
      <c r="G676" s="46" t="s">
        <v>14</v>
      </c>
      <c r="H676" s="24" t="s">
        <v>10</v>
      </c>
      <c r="I676" s="24" t="s">
        <v>1290</v>
      </c>
      <c r="J676" s="26" t="s">
        <v>1291</v>
      </c>
      <c r="K676" s="26" t="s">
        <v>1292</v>
      </c>
    </row>
    <row r="677" spans="1:11" ht="57.6" x14ac:dyDescent="0.3">
      <c r="A677" s="34">
        <v>676</v>
      </c>
      <c r="B677" s="35">
        <v>421</v>
      </c>
      <c r="C677" s="35">
        <v>11</v>
      </c>
      <c r="D677" s="34">
        <v>49</v>
      </c>
      <c r="E677" s="34">
        <v>52</v>
      </c>
      <c r="F677" s="24" t="s">
        <v>1289</v>
      </c>
      <c r="G677" s="47" t="s">
        <v>19</v>
      </c>
      <c r="H677" s="24" t="s">
        <v>15</v>
      </c>
      <c r="I677" s="24" t="s">
        <v>1293</v>
      </c>
      <c r="J677" s="23" t="s">
        <v>1294</v>
      </c>
      <c r="K677" s="23" t="s">
        <v>1295</v>
      </c>
    </row>
    <row r="678" spans="1:11" ht="72" x14ac:dyDescent="0.3">
      <c r="A678" s="34">
        <v>677</v>
      </c>
      <c r="B678" s="35">
        <v>422</v>
      </c>
      <c r="C678" s="35">
        <v>11</v>
      </c>
      <c r="D678" s="34">
        <v>49</v>
      </c>
      <c r="E678" s="34">
        <v>52</v>
      </c>
      <c r="F678" s="23" t="s">
        <v>1289</v>
      </c>
      <c r="G678" s="50" t="s">
        <v>23</v>
      </c>
      <c r="H678" s="24" t="s">
        <v>10</v>
      </c>
      <c r="I678" s="24" t="s">
        <v>1296</v>
      </c>
      <c r="J678" s="23" t="s">
        <v>1297</v>
      </c>
      <c r="K678" s="23" t="s">
        <v>1298</v>
      </c>
    </row>
    <row r="679" spans="1:11" ht="43.2" x14ac:dyDescent="0.3">
      <c r="A679" s="34">
        <v>678</v>
      </c>
      <c r="B679" s="35">
        <v>423</v>
      </c>
      <c r="C679" s="35">
        <v>11</v>
      </c>
      <c r="D679" s="34">
        <v>49</v>
      </c>
      <c r="E679" s="34">
        <v>52</v>
      </c>
      <c r="F679" s="23" t="s">
        <v>1289</v>
      </c>
      <c r="G679" s="39" t="s">
        <v>1933</v>
      </c>
      <c r="H679" s="24" t="s">
        <v>10</v>
      </c>
      <c r="I679" s="24" t="s">
        <v>1299</v>
      </c>
      <c r="J679" s="23" t="s">
        <v>1300</v>
      </c>
      <c r="K679" s="23" t="s">
        <v>1301</v>
      </c>
    </row>
    <row r="680" spans="1:11" ht="72" x14ac:dyDescent="0.3">
      <c r="A680" s="34">
        <v>679</v>
      </c>
      <c r="B680" s="35">
        <v>424</v>
      </c>
      <c r="C680" s="35">
        <v>11</v>
      </c>
      <c r="D680" s="34">
        <v>49</v>
      </c>
      <c r="E680" s="34">
        <v>52</v>
      </c>
      <c r="F680" s="23" t="s">
        <v>1289</v>
      </c>
      <c r="G680" s="43" t="s">
        <v>1934</v>
      </c>
      <c r="H680" s="24" t="s">
        <v>10</v>
      </c>
      <c r="I680" s="24" t="s">
        <v>1302</v>
      </c>
      <c r="J680" s="23" t="s">
        <v>1303</v>
      </c>
      <c r="K680" s="123" t="s">
        <v>1304</v>
      </c>
    </row>
    <row r="681" spans="1:11" ht="72" x14ac:dyDescent="0.3">
      <c r="A681" s="34">
        <v>680</v>
      </c>
      <c r="B681" s="35">
        <v>425</v>
      </c>
      <c r="C681" s="35">
        <v>11</v>
      </c>
      <c r="D681" s="34">
        <v>49</v>
      </c>
      <c r="E681" s="34">
        <v>52</v>
      </c>
      <c r="F681" s="23" t="s">
        <v>1289</v>
      </c>
      <c r="G681" s="41" t="s">
        <v>1935</v>
      </c>
      <c r="H681" s="24" t="s">
        <v>33</v>
      </c>
      <c r="I681" s="24" t="s">
        <v>1305</v>
      </c>
      <c r="J681" s="23" t="s">
        <v>1306</v>
      </c>
      <c r="K681" s="23" t="s">
        <v>1307</v>
      </c>
    </row>
    <row r="682" spans="1:11" ht="115.2" x14ac:dyDescent="0.3">
      <c r="A682" s="34">
        <v>681</v>
      </c>
      <c r="B682" s="35">
        <v>426</v>
      </c>
      <c r="C682" s="35">
        <v>11</v>
      </c>
      <c r="D682" s="34">
        <v>49</v>
      </c>
      <c r="E682" s="34">
        <v>52</v>
      </c>
      <c r="F682" s="23" t="s">
        <v>1289</v>
      </c>
      <c r="G682" s="42" t="s">
        <v>1936</v>
      </c>
      <c r="H682" s="24" t="s">
        <v>10</v>
      </c>
      <c r="I682" s="24" t="s">
        <v>1308</v>
      </c>
      <c r="J682" s="23" t="s">
        <v>1309</v>
      </c>
      <c r="K682" s="23" t="s">
        <v>1310</v>
      </c>
    </row>
    <row r="683" spans="1:11" ht="199.8" customHeight="1" x14ac:dyDescent="0.3">
      <c r="A683" s="34">
        <v>682</v>
      </c>
      <c r="B683" s="35">
        <v>427</v>
      </c>
      <c r="C683" s="35">
        <v>11</v>
      </c>
      <c r="D683" s="34">
        <v>49</v>
      </c>
      <c r="E683" s="34">
        <v>52</v>
      </c>
      <c r="F683" s="23" t="s">
        <v>1289</v>
      </c>
      <c r="G683" s="44" t="s">
        <v>1937</v>
      </c>
      <c r="H683" s="24" t="s">
        <v>10</v>
      </c>
      <c r="I683" s="24" t="s">
        <v>1311</v>
      </c>
      <c r="J683" s="23" t="s">
        <v>1312</v>
      </c>
      <c r="K683" s="23" t="s">
        <v>1313</v>
      </c>
    </row>
    <row r="684" spans="1:11" x14ac:dyDescent="0.3">
      <c r="A684" s="34">
        <v>683</v>
      </c>
      <c r="B684" s="35"/>
      <c r="C684" s="35"/>
      <c r="D684" s="34"/>
      <c r="E684" s="34"/>
      <c r="F684" s="23" t="s">
        <v>1289</v>
      </c>
      <c r="G684" s="51" t="s">
        <v>1854</v>
      </c>
      <c r="H684" s="24"/>
      <c r="I684" s="24"/>
      <c r="J684" s="23"/>
      <c r="K684" s="23" t="s">
        <v>1969</v>
      </c>
    </row>
    <row r="685" spans="1:11" ht="28.8" x14ac:dyDescent="0.3">
      <c r="A685" s="34">
        <v>684</v>
      </c>
      <c r="B685" s="35"/>
      <c r="C685" s="35"/>
      <c r="D685" s="34"/>
      <c r="E685" s="34"/>
      <c r="F685" s="23" t="s">
        <v>1289</v>
      </c>
      <c r="G685" s="51" t="s">
        <v>2149</v>
      </c>
      <c r="H685" s="24"/>
      <c r="I685" s="24"/>
      <c r="J685" s="23"/>
      <c r="K685" s="23" t="s">
        <v>2021</v>
      </c>
    </row>
    <row r="686" spans="1:11" ht="28.8" x14ac:dyDescent="0.3">
      <c r="A686" s="34">
        <v>685</v>
      </c>
      <c r="B686" s="35"/>
      <c r="C686" s="35"/>
      <c r="D686" s="34"/>
      <c r="E686" s="34"/>
      <c r="F686" s="23" t="s">
        <v>1289</v>
      </c>
      <c r="G686" s="51" t="s">
        <v>2150</v>
      </c>
      <c r="H686" s="24"/>
      <c r="I686" s="24"/>
      <c r="J686" s="23"/>
      <c r="K686" s="23" t="s">
        <v>2062</v>
      </c>
    </row>
    <row r="687" spans="1:11" ht="28.8" x14ac:dyDescent="0.3">
      <c r="A687" s="34">
        <v>686</v>
      </c>
      <c r="B687" s="35"/>
      <c r="C687" s="35"/>
      <c r="D687" s="34"/>
      <c r="E687" s="34"/>
      <c r="F687" s="23" t="s">
        <v>1289</v>
      </c>
      <c r="G687" s="51" t="s">
        <v>1857</v>
      </c>
      <c r="H687" s="24"/>
      <c r="I687" s="24"/>
      <c r="J687" s="23"/>
      <c r="K687" s="23" t="s">
        <v>2109</v>
      </c>
    </row>
    <row r="688" spans="1:11" ht="57.6" x14ac:dyDescent="0.3">
      <c r="A688" s="34">
        <v>687</v>
      </c>
      <c r="B688" s="35"/>
      <c r="C688" s="35"/>
      <c r="D688" s="34"/>
      <c r="E688" s="34"/>
      <c r="F688" s="23" t="s">
        <v>1289</v>
      </c>
      <c r="G688" s="51" t="s">
        <v>2151</v>
      </c>
      <c r="H688" s="24"/>
      <c r="I688" s="24"/>
      <c r="J688" s="23"/>
      <c r="K688" s="23" t="s">
        <v>2141</v>
      </c>
    </row>
    <row r="689" spans="1:11" x14ac:dyDescent="0.3">
      <c r="A689" s="34">
        <v>688</v>
      </c>
      <c r="B689" s="35">
        <v>428</v>
      </c>
      <c r="C689" s="35">
        <v>11</v>
      </c>
      <c r="D689" s="34">
        <v>50</v>
      </c>
      <c r="E689" s="34">
        <v>53</v>
      </c>
      <c r="F689" s="24" t="s">
        <v>1314</v>
      </c>
      <c r="G689" s="46" t="s">
        <v>14</v>
      </c>
      <c r="H689" s="24" t="s">
        <v>15</v>
      </c>
      <c r="I689" s="24" t="s">
        <v>1315</v>
      </c>
      <c r="J689" s="26" t="s">
        <v>1316</v>
      </c>
      <c r="K689" s="26" t="s">
        <v>1317</v>
      </c>
    </row>
    <row r="690" spans="1:11" ht="86.4" x14ac:dyDescent="0.3">
      <c r="A690" s="34">
        <v>689</v>
      </c>
      <c r="B690" s="35">
        <v>429</v>
      </c>
      <c r="C690" s="35">
        <v>11</v>
      </c>
      <c r="D690" s="34">
        <v>50</v>
      </c>
      <c r="E690" s="34">
        <v>53</v>
      </c>
      <c r="F690" s="24" t="s">
        <v>1314</v>
      </c>
      <c r="G690" s="47" t="s">
        <v>19</v>
      </c>
      <c r="H690" s="24" t="s">
        <v>15</v>
      </c>
      <c r="I690" s="24" t="s">
        <v>1318</v>
      </c>
      <c r="J690" s="23" t="s">
        <v>1319</v>
      </c>
      <c r="K690" s="23" t="s">
        <v>1320</v>
      </c>
    </row>
    <row r="691" spans="1:11" ht="100.8" x14ac:dyDescent="0.3">
      <c r="A691" s="34">
        <v>690</v>
      </c>
      <c r="B691" s="35">
        <v>430</v>
      </c>
      <c r="C691" s="35">
        <v>11</v>
      </c>
      <c r="D691" s="34">
        <v>50</v>
      </c>
      <c r="E691" s="34">
        <v>53</v>
      </c>
      <c r="F691" s="24" t="s">
        <v>1314</v>
      </c>
      <c r="G691" s="50" t="s">
        <v>23</v>
      </c>
      <c r="H691" s="24" t="s">
        <v>15</v>
      </c>
      <c r="I691" s="24" t="s">
        <v>1321</v>
      </c>
      <c r="J691" s="23" t="s">
        <v>1322</v>
      </c>
      <c r="K691" s="23" t="s">
        <v>1323</v>
      </c>
    </row>
    <row r="692" spans="1:11" ht="72" x14ac:dyDescent="0.3">
      <c r="A692" s="34">
        <v>691</v>
      </c>
      <c r="B692" s="35">
        <v>431</v>
      </c>
      <c r="C692" s="35">
        <v>11</v>
      </c>
      <c r="D692" s="34">
        <v>50</v>
      </c>
      <c r="E692" s="34">
        <v>53</v>
      </c>
      <c r="F692" s="24" t="s">
        <v>1314</v>
      </c>
      <c r="G692" s="39" t="s">
        <v>1933</v>
      </c>
      <c r="H692" s="24" t="s">
        <v>15</v>
      </c>
      <c r="I692" s="24" t="s">
        <v>1324</v>
      </c>
      <c r="J692" s="23" t="s">
        <v>1325</v>
      </c>
      <c r="K692" s="123" t="s">
        <v>1326</v>
      </c>
    </row>
    <row r="693" spans="1:11" ht="57.6" x14ac:dyDescent="0.3">
      <c r="A693" s="34">
        <v>692</v>
      </c>
      <c r="B693" s="35">
        <v>432</v>
      </c>
      <c r="C693" s="35">
        <v>11</v>
      </c>
      <c r="D693" s="34">
        <v>50</v>
      </c>
      <c r="E693" s="34">
        <v>53</v>
      </c>
      <c r="F693" s="24" t="s">
        <v>1314</v>
      </c>
      <c r="G693" s="43" t="s">
        <v>1934</v>
      </c>
      <c r="H693" s="24" t="s">
        <v>15</v>
      </c>
      <c r="I693" s="24" t="s">
        <v>1327</v>
      </c>
      <c r="J693" s="23" t="s">
        <v>1328</v>
      </c>
      <c r="K693" s="23" t="s">
        <v>1329</v>
      </c>
    </row>
    <row r="694" spans="1:11" ht="201.6" x14ac:dyDescent="0.3">
      <c r="A694" s="34">
        <v>693</v>
      </c>
      <c r="B694" s="35">
        <v>433</v>
      </c>
      <c r="C694" s="35">
        <v>11</v>
      </c>
      <c r="D694" s="34">
        <v>50</v>
      </c>
      <c r="E694" s="34">
        <v>53</v>
      </c>
      <c r="F694" s="23" t="s">
        <v>1314</v>
      </c>
      <c r="G694" s="41" t="s">
        <v>1935</v>
      </c>
      <c r="H694" s="24" t="s">
        <v>33</v>
      </c>
      <c r="I694" s="24" t="s">
        <v>1330</v>
      </c>
      <c r="J694" s="23" t="s">
        <v>1331</v>
      </c>
      <c r="K694" s="23" t="s">
        <v>1332</v>
      </c>
    </row>
    <row r="695" spans="1:11" ht="100.8" x14ac:dyDescent="0.3">
      <c r="A695" s="34">
        <v>694</v>
      </c>
      <c r="B695" s="35">
        <v>434</v>
      </c>
      <c r="C695" s="35">
        <v>11</v>
      </c>
      <c r="D695" s="34">
        <v>50</v>
      </c>
      <c r="E695" s="34">
        <v>53</v>
      </c>
      <c r="F695" s="23" t="s">
        <v>1314</v>
      </c>
      <c r="G695" s="42" t="s">
        <v>1936</v>
      </c>
      <c r="H695" s="24" t="s">
        <v>10</v>
      </c>
      <c r="I695" s="24" t="s">
        <v>1333</v>
      </c>
      <c r="J695" s="23" t="s">
        <v>1334</v>
      </c>
      <c r="K695" s="23" t="s">
        <v>1335</v>
      </c>
    </row>
    <row r="696" spans="1:11" ht="100.8" x14ac:dyDescent="0.3">
      <c r="A696" s="34">
        <v>695</v>
      </c>
      <c r="B696" s="35">
        <v>435</v>
      </c>
      <c r="C696" s="35">
        <v>11</v>
      </c>
      <c r="D696" s="34">
        <v>50</v>
      </c>
      <c r="E696" s="34">
        <v>53</v>
      </c>
      <c r="F696" s="23" t="s">
        <v>1314</v>
      </c>
      <c r="G696" s="44" t="s">
        <v>1937</v>
      </c>
      <c r="H696" s="24" t="s">
        <v>10</v>
      </c>
      <c r="I696" s="24" t="s">
        <v>1336</v>
      </c>
      <c r="J696" s="23" t="s">
        <v>1337</v>
      </c>
      <c r="K696" s="23" t="s">
        <v>1338</v>
      </c>
    </row>
    <row r="697" spans="1:11" ht="43.2" x14ac:dyDescent="0.3">
      <c r="A697" s="34">
        <v>696</v>
      </c>
      <c r="B697" s="35"/>
      <c r="C697" s="35"/>
      <c r="D697" s="34"/>
      <c r="E697" s="34"/>
      <c r="F697" s="23" t="s">
        <v>1314</v>
      </c>
      <c r="G697" s="51" t="s">
        <v>1854</v>
      </c>
      <c r="H697" s="24"/>
      <c r="I697" s="24"/>
      <c r="J697" s="23"/>
      <c r="K697" s="23" t="s">
        <v>1970</v>
      </c>
    </row>
    <row r="698" spans="1:11" ht="28.8" x14ac:dyDescent="0.3">
      <c r="A698" s="34">
        <v>697</v>
      </c>
      <c r="B698" s="35"/>
      <c r="C698" s="35"/>
      <c r="D698" s="34"/>
      <c r="E698" s="34"/>
      <c r="F698" s="23" t="s">
        <v>1314</v>
      </c>
      <c r="G698" s="51" t="s">
        <v>2149</v>
      </c>
      <c r="H698" s="24"/>
      <c r="I698" s="24"/>
      <c r="J698" s="23"/>
      <c r="K698" s="23" t="s">
        <v>2022</v>
      </c>
    </row>
    <row r="699" spans="1:11" ht="28.8" x14ac:dyDescent="0.3">
      <c r="A699" s="34">
        <v>698</v>
      </c>
      <c r="B699" s="35"/>
      <c r="C699" s="35"/>
      <c r="D699" s="34"/>
      <c r="E699" s="34"/>
      <c r="F699" s="23" t="s">
        <v>1314</v>
      </c>
      <c r="G699" s="51" t="s">
        <v>2150</v>
      </c>
      <c r="H699" s="24"/>
      <c r="I699" s="24"/>
      <c r="J699" s="23"/>
      <c r="K699" s="23" t="s">
        <v>2063</v>
      </c>
    </row>
    <row r="700" spans="1:11" ht="43.2" x14ac:dyDescent="0.3">
      <c r="A700" s="34">
        <v>699</v>
      </c>
      <c r="B700" s="35"/>
      <c r="C700" s="35"/>
      <c r="D700" s="34"/>
      <c r="E700" s="34"/>
      <c r="F700" s="23" t="s">
        <v>1314</v>
      </c>
      <c r="G700" s="51" t="s">
        <v>1857</v>
      </c>
      <c r="H700" s="24"/>
      <c r="I700" s="24"/>
      <c r="J700" s="23"/>
      <c r="K700" s="23" t="s">
        <v>2110</v>
      </c>
    </row>
    <row r="701" spans="1:11" ht="72" x14ac:dyDescent="0.3">
      <c r="A701" s="34">
        <v>700</v>
      </c>
      <c r="B701" s="35"/>
      <c r="C701" s="35"/>
      <c r="D701" s="34"/>
      <c r="E701" s="34"/>
      <c r="F701" s="23" t="s">
        <v>1314</v>
      </c>
      <c r="G701" s="51" t="s">
        <v>2151</v>
      </c>
      <c r="H701" s="24"/>
      <c r="I701" s="24"/>
      <c r="J701" s="23"/>
      <c r="K701" s="23" t="s">
        <v>2142</v>
      </c>
    </row>
    <row r="702" spans="1:11" x14ac:dyDescent="0.3">
      <c r="A702" s="34">
        <v>701</v>
      </c>
      <c r="B702" s="35">
        <v>436</v>
      </c>
      <c r="C702" s="35">
        <v>11</v>
      </c>
      <c r="D702" s="34">
        <v>51</v>
      </c>
      <c r="E702" s="34">
        <v>54</v>
      </c>
      <c r="F702" s="24" t="s">
        <v>1339</v>
      </c>
      <c r="G702" s="46" t="s">
        <v>14</v>
      </c>
      <c r="H702" s="24" t="s">
        <v>33</v>
      </c>
      <c r="I702" s="24" t="s">
        <v>1340</v>
      </c>
      <c r="J702" s="26" t="s">
        <v>1341</v>
      </c>
      <c r="K702" s="26" t="s">
        <v>1342</v>
      </c>
    </row>
    <row r="703" spans="1:11" ht="28.8" x14ac:dyDescent="0.3">
      <c r="A703" s="34">
        <v>702</v>
      </c>
      <c r="B703" s="35">
        <v>437</v>
      </c>
      <c r="C703" s="35">
        <v>11</v>
      </c>
      <c r="D703" s="34">
        <v>51</v>
      </c>
      <c r="E703" s="34">
        <v>54</v>
      </c>
      <c r="F703" s="24" t="s">
        <v>1339</v>
      </c>
      <c r="G703" s="47" t="s">
        <v>19</v>
      </c>
      <c r="H703" s="24" t="s">
        <v>15</v>
      </c>
      <c r="I703" s="24" t="s">
        <v>1343</v>
      </c>
      <c r="J703" s="23" t="s">
        <v>1344</v>
      </c>
      <c r="K703" s="23" t="s">
        <v>1345</v>
      </c>
    </row>
    <row r="704" spans="1:11" ht="72" x14ac:dyDescent="0.3">
      <c r="A704" s="34">
        <v>703</v>
      </c>
      <c r="B704" s="35">
        <v>438</v>
      </c>
      <c r="C704" s="35">
        <v>11</v>
      </c>
      <c r="D704" s="34">
        <v>51</v>
      </c>
      <c r="E704" s="34">
        <v>54</v>
      </c>
      <c r="F704" s="23" t="s">
        <v>1339</v>
      </c>
      <c r="G704" s="50" t="s">
        <v>23</v>
      </c>
      <c r="H704" s="24" t="s">
        <v>10</v>
      </c>
      <c r="I704" s="24" t="s">
        <v>1346</v>
      </c>
      <c r="J704" s="23" t="s">
        <v>1347</v>
      </c>
      <c r="K704" s="23" t="s">
        <v>1348</v>
      </c>
    </row>
    <row r="705" spans="1:11" ht="57.6" x14ac:dyDescent="0.3">
      <c r="A705" s="34">
        <v>704</v>
      </c>
      <c r="B705" s="35">
        <v>439</v>
      </c>
      <c r="C705" s="35">
        <v>11</v>
      </c>
      <c r="D705" s="34">
        <v>51</v>
      </c>
      <c r="E705" s="34">
        <v>54</v>
      </c>
      <c r="F705" s="23" t="s">
        <v>1339</v>
      </c>
      <c r="G705" s="39" t="s">
        <v>1933</v>
      </c>
      <c r="H705" s="24" t="s">
        <v>10</v>
      </c>
      <c r="I705" s="24" t="s">
        <v>1349</v>
      </c>
      <c r="J705" s="23" t="s">
        <v>1350</v>
      </c>
      <c r="K705" s="123" t="s">
        <v>1351</v>
      </c>
    </row>
    <row r="706" spans="1:11" ht="86.4" x14ac:dyDescent="0.3">
      <c r="A706" s="34">
        <v>705</v>
      </c>
      <c r="B706" s="35">
        <v>440</v>
      </c>
      <c r="C706" s="35">
        <v>11</v>
      </c>
      <c r="D706" s="34">
        <v>51</v>
      </c>
      <c r="E706" s="34">
        <v>54</v>
      </c>
      <c r="F706" s="24" t="s">
        <v>1339</v>
      </c>
      <c r="G706" s="43" t="s">
        <v>1934</v>
      </c>
      <c r="H706" s="24" t="s">
        <v>15</v>
      </c>
      <c r="I706" s="24" t="s">
        <v>1352</v>
      </c>
      <c r="J706" s="23" t="s">
        <v>1353</v>
      </c>
      <c r="K706" s="123" t="s">
        <v>1354</v>
      </c>
    </row>
    <row r="707" spans="1:11" ht="255" customHeight="1" x14ac:dyDescent="0.3">
      <c r="A707" s="34">
        <v>706</v>
      </c>
      <c r="B707" s="35">
        <v>441</v>
      </c>
      <c r="C707" s="35">
        <v>11</v>
      </c>
      <c r="D707" s="34">
        <v>51</v>
      </c>
      <c r="E707" s="34">
        <v>54</v>
      </c>
      <c r="F707" s="23" t="s">
        <v>1339</v>
      </c>
      <c r="G707" s="41" t="s">
        <v>1935</v>
      </c>
      <c r="H707" s="24" t="s">
        <v>33</v>
      </c>
      <c r="I707" s="24" t="s">
        <v>1355</v>
      </c>
      <c r="J707" s="23" t="s">
        <v>1356</v>
      </c>
      <c r="K707" s="23" t="s">
        <v>2281</v>
      </c>
    </row>
    <row r="708" spans="1:11" ht="100.8" x14ac:dyDescent="0.3">
      <c r="A708" s="34">
        <v>707</v>
      </c>
      <c r="B708" s="35">
        <v>442</v>
      </c>
      <c r="C708" s="35">
        <v>11</v>
      </c>
      <c r="D708" s="34">
        <v>51</v>
      </c>
      <c r="E708" s="34">
        <v>54</v>
      </c>
      <c r="F708" s="23" t="s">
        <v>1339</v>
      </c>
      <c r="G708" s="42" t="s">
        <v>1936</v>
      </c>
      <c r="H708" s="24" t="s">
        <v>10</v>
      </c>
      <c r="I708" s="24" t="s">
        <v>1357</v>
      </c>
      <c r="J708" s="23" t="s">
        <v>1358</v>
      </c>
      <c r="K708" s="23" t="s">
        <v>1359</v>
      </c>
    </row>
    <row r="709" spans="1:11" ht="158.4" x14ac:dyDescent="0.3">
      <c r="A709" s="34">
        <v>708</v>
      </c>
      <c r="B709" s="35">
        <v>443</v>
      </c>
      <c r="C709" s="35">
        <v>11</v>
      </c>
      <c r="D709" s="34">
        <v>51</v>
      </c>
      <c r="E709" s="34">
        <v>54</v>
      </c>
      <c r="F709" s="23" t="s">
        <v>1339</v>
      </c>
      <c r="G709" s="44" t="s">
        <v>1937</v>
      </c>
      <c r="H709" s="24" t="s">
        <v>10</v>
      </c>
      <c r="I709" s="24" t="s">
        <v>1360</v>
      </c>
      <c r="J709" s="23" t="s">
        <v>1361</v>
      </c>
      <c r="K709" s="23" t="s">
        <v>1362</v>
      </c>
    </row>
    <row r="710" spans="1:11" x14ac:dyDescent="0.3">
      <c r="A710" s="34">
        <v>709</v>
      </c>
      <c r="B710" s="35"/>
      <c r="C710" s="35"/>
      <c r="D710" s="34"/>
      <c r="E710" s="34"/>
      <c r="F710" s="23" t="s">
        <v>1339</v>
      </c>
      <c r="G710" s="51" t="s">
        <v>1854</v>
      </c>
      <c r="H710" s="24"/>
      <c r="I710" s="24"/>
      <c r="J710" s="23"/>
      <c r="K710" s="23" t="s">
        <v>1899</v>
      </c>
    </row>
    <row r="711" spans="1:11" ht="100.8" x14ac:dyDescent="0.3">
      <c r="A711" s="34">
        <v>710</v>
      </c>
      <c r="B711" s="35"/>
      <c r="C711" s="35"/>
      <c r="D711" s="34"/>
      <c r="E711" s="34"/>
      <c r="F711" s="23" t="s">
        <v>1339</v>
      </c>
      <c r="G711" s="51" t="s">
        <v>2149</v>
      </c>
      <c r="H711" s="24"/>
      <c r="I711" s="24"/>
      <c r="J711" s="23"/>
      <c r="K711" s="23" t="s">
        <v>2023</v>
      </c>
    </row>
    <row r="712" spans="1:11" ht="43.2" x14ac:dyDescent="0.3">
      <c r="A712" s="34">
        <v>711</v>
      </c>
      <c r="B712" s="35"/>
      <c r="C712" s="35"/>
      <c r="D712" s="34"/>
      <c r="E712" s="34"/>
      <c r="F712" s="23" t="s">
        <v>1339</v>
      </c>
      <c r="G712" s="51" t="s">
        <v>2150</v>
      </c>
      <c r="H712" s="24"/>
      <c r="I712" s="24"/>
      <c r="J712" s="23"/>
      <c r="K712" s="23" t="s">
        <v>2064</v>
      </c>
    </row>
    <row r="713" spans="1:11" ht="86.4" x14ac:dyDescent="0.3">
      <c r="A713" s="34">
        <v>712</v>
      </c>
      <c r="B713" s="35"/>
      <c r="C713" s="35"/>
      <c r="D713" s="34"/>
      <c r="E713" s="34"/>
      <c r="F713" s="23" t="s">
        <v>1339</v>
      </c>
      <c r="G713" s="51" t="s">
        <v>1857</v>
      </c>
      <c r="H713" s="24"/>
      <c r="I713" s="24"/>
      <c r="J713" s="23"/>
      <c r="K713" s="23" t="s">
        <v>2111</v>
      </c>
    </row>
    <row r="714" spans="1:11" ht="57.6" x14ac:dyDescent="0.3">
      <c r="A714" s="34">
        <v>713</v>
      </c>
      <c r="B714" s="35"/>
      <c r="C714" s="35"/>
      <c r="D714" s="34"/>
      <c r="E714" s="34"/>
      <c r="F714" s="23" t="s">
        <v>1339</v>
      </c>
      <c r="G714" s="51" t="s">
        <v>2151</v>
      </c>
      <c r="H714" s="24"/>
      <c r="I714" s="24"/>
      <c r="J714" s="23"/>
      <c r="K714" s="23" t="s">
        <v>2140</v>
      </c>
    </row>
    <row r="715" spans="1:11" x14ac:dyDescent="0.3">
      <c r="A715" s="34">
        <v>714</v>
      </c>
      <c r="B715" s="35">
        <v>444</v>
      </c>
      <c r="C715" s="35">
        <v>11</v>
      </c>
      <c r="D715" s="34">
        <v>52</v>
      </c>
      <c r="E715" s="34">
        <v>55</v>
      </c>
      <c r="F715" s="24" t="s">
        <v>1363</v>
      </c>
      <c r="G715" s="46" t="s">
        <v>14</v>
      </c>
      <c r="H715" s="24" t="s">
        <v>10</v>
      </c>
      <c r="I715" s="24" t="s">
        <v>1364</v>
      </c>
      <c r="J715" s="26" t="s">
        <v>1365</v>
      </c>
      <c r="K715" s="26" t="s">
        <v>1366</v>
      </c>
    </row>
    <row r="716" spans="1:11" ht="57.6" x14ac:dyDescent="0.3">
      <c r="A716" s="34">
        <v>715</v>
      </c>
      <c r="B716" s="35">
        <v>445</v>
      </c>
      <c r="C716" s="35">
        <v>11</v>
      </c>
      <c r="D716" s="34">
        <v>52</v>
      </c>
      <c r="E716" s="34">
        <v>55</v>
      </c>
      <c r="F716" s="24" t="s">
        <v>1363</v>
      </c>
      <c r="G716" s="47" t="s">
        <v>19</v>
      </c>
      <c r="H716" s="24" t="s">
        <v>15</v>
      </c>
      <c r="I716" s="24" t="s">
        <v>1367</v>
      </c>
      <c r="J716" s="23" t="s">
        <v>1368</v>
      </c>
      <c r="K716" s="23" t="s">
        <v>1369</v>
      </c>
    </row>
    <row r="717" spans="1:11" ht="57.6" x14ac:dyDescent="0.3">
      <c r="A717" s="34">
        <v>716</v>
      </c>
      <c r="B717" s="35">
        <v>446</v>
      </c>
      <c r="C717" s="35">
        <v>11</v>
      </c>
      <c r="D717" s="34">
        <v>52</v>
      </c>
      <c r="E717" s="34">
        <v>55</v>
      </c>
      <c r="F717" s="24" t="s">
        <v>1363</v>
      </c>
      <c r="G717" s="50" t="s">
        <v>23</v>
      </c>
      <c r="H717" s="24" t="s">
        <v>15</v>
      </c>
      <c r="I717" s="24" t="s">
        <v>1370</v>
      </c>
      <c r="J717" s="23" t="s">
        <v>1371</v>
      </c>
      <c r="K717" s="23" t="s">
        <v>1372</v>
      </c>
    </row>
    <row r="718" spans="1:11" x14ac:dyDescent="0.3">
      <c r="A718" s="34">
        <v>717</v>
      </c>
      <c r="B718" s="35">
        <v>447</v>
      </c>
      <c r="C718" s="35">
        <v>11</v>
      </c>
      <c r="D718" s="34">
        <v>52</v>
      </c>
      <c r="E718" s="34">
        <v>55</v>
      </c>
      <c r="F718" s="23" t="s">
        <v>1363</v>
      </c>
      <c r="G718" s="39" t="s">
        <v>1933</v>
      </c>
      <c r="H718" s="24" t="s">
        <v>10</v>
      </c>
      <c r="I718" s="24" t="s">
        <v>1373</v>
      </c>
      <c r="J718" s="23" t="s">
        <v>1374</v>
      </c>
      <c r="K718" s="23" t="s">
        <v>1375</v>
      </c>
    </row>
    <row r="719" spans="1:11" ht="28.8" x14ac:dyDescent="0.3">
      <c r="A719" s="34">
        <v>718</v>
      </c>
      <c r="B719" s="35">
        <v>448</v>
      </c>
      <c r="C719" s="35">
        <v>11</v>
      </c>
      <c r="D719" s="34">
        <v>52</v>
      </c>
      <c r="E719" s="34">
        <v>55</v>
      </c>
      <c r="F719" s="23" t="s">
        <v>1363</v>
      </c>
      <c r="G719" s="43" t="s">
        <v>1934</v>
      </c>
      <c r="H719" s="24" t="s">
        <v>10</v>
      </c>
      <c r="I719" s="24" t="s">
        <v>1376</v>
      </c>
      <c r="J719" s="23" t="s">
        <v>1377</v>
      </c>
      <c r="K719" s="23" t="s">
        <v>1378</v>
      </c>
    </row>
    <row r="720" spans="1:11" ht="72" x14ac:dyDescent="0.3">
      <c r="A720" s="34">
        <v>719</v>
      </c>
      <c r="B720" s="35">
        <v>449</v>
      </c>
      <c r="C720" s="35">
        <v>11</v>
      </c>
      <c r="D720" s="34">
        <v>52</v>
      </c>
      <c r="E720" s="34">
        <v>55</v>
      </c>
      <c r="F720" s="23" t="s">
        <v>1363</v>
      </c>
      <c r="G720" s="41" t="s">
        <v>1935</v>
      </c>
      <c r="H720" s="24" t="s">
        <v>33</v>
      </c>
      <c r="I720" s="24" t="s">
        <v>1379</v>
      </c>
      <c r="J720" s="23" t="s">
        <v>1380</v>
      </c>
      <c r="K720" s="23" t="s">
        <v>1381</v>
      </c>
    </row>
    <row r="721" spans="1:11" ht="43.2" x14ac:dyDescent="0.3">
      <c r="A721" s="34">
        <v>720</v>
      </c>
      <c r="B721" s="35">
        <v>450</v>
      </c>
      <c r="C721" s="35">
        <v>11</v>
      </c>
      <c r="D721" s="34">
        <v>52</v>
      </c>
      <c r="E721" s="34">
        <v>55</v>
      </c>
      <c r="F721" s="23" t="s">
        <v>1363</v>
      </c>
      <c r="G721" s="42" t="s">
        <v>1936</v>
      </c>
      <c r="H721" s="24" t="s">
        <v>10</v>
      </c>
      <c r="I721" s="24" t="s">
        <v>1382</v>
      </c>
      <c r="J721" s="23" t="s">
        <v>1383</v>
      </c>
      <c r="K721" s="23" t="s">
        <v>1384</v>
      </c>
    </row>
    <row r="722" spans="1:11" ht="57.6" x14ac:dyDescent="0.3">
      <c r="A722" s="34">
        <v>721</v>
      </c>
      <c r="B722" s="35">
        <v>451</v>
      </c>
      <c r="C722" s="35">
        <v>11</v>
      </c>
      <c r="D722" s="34">
        <v>52</v>
      </c>
      <c r="E722" s="34">
        <v>55</v>
      </c>
      <c r="F722" s="23" t="s">
        <v>1363</v>
      </c>
      <c r="G722" s="44" t="s">
        <v>1937</v>
      </c>
      <c r="H722" s="24" t="s">
        <v>10</v>
      </c>
      <c r="I722" s="24" t="s">
        <v>1385</v>
      </c>
      <c r="J722" s="23" t="s">
        <v>1386</v>
      </c>
      <c r="K722" s="23" t="s">
        <v>1387</v>
      </c>
    </row>
    <row r="723" spans="1:11" x14ac:dyDescent="0.3">
      <c r="A723" s="34">
        <v>722</v>
      </c>
      <c r="B723" s="35"/>
      <c r="C723" s="35"/>
      <c r="D723" s="34"/>
      <c r="E723" s="34"/>
      <c r="F723" s="23" t="s">
        <v>1363</v>
      </c>
      <c r="G723" s="51" t="s">
        <v>1854</v>
      </c>
      <c r="H723" s="24"/>
      <c r="I723" s="24"/>
      <c r="J723" s="23"/>
      <c r="K723" s="23" t="s">
        <v>1971</v>
      </c>
    </row>
    <row r="724" spans="1:11" ht="43.2" x14ac:dyDescent="0.3">
      <c r="A724" s="34">
        <v>723</v>
      </c>
      <c r="B724" s="35"/>
      <c r="C724" s="35"/>
      <c r="D724" s="34"/>
      <c r="E724" s="34"/>
      <c r="F724" s="23" t="s">
        <v>1363</v>
      </c>
      <c r="G724" s="51" t="s">
        <v>2149</v>
      </c>
      <c r="H724" s="24"/>
      <c r="I724" s="24"/>
      <c r="J724" s="23"/>
      <c r="K724" s="23" t="s">
        <v>2024</v>
      </c>
    </row>
    <row r="725" spans="1:11" x14ac:dyDescent="0.3">
      <c r="A725" s="34">
        <v>724</v>
      </c>
      <c r="B725" s="35"/>
      <c r="C725" s="35"/>
      <c r="D725" s="34"/>
      <c r="E725" s="34"/>
      <c r="F725" s="23" t="s">
        <v>1363</v>
      </c>
      <c r="G725" s="51" t="s">
        <v>2150</v>
      </c>
      <c r="H725" s="24"/>
      <c r="I725" s="24"/>
      <c r="J725" s="23"/>
      <c r="K725" s="24" t="s">
        <v>1900</v>
      </c>
    </row>
    <row r="726" spans="1:11" ht="57.6" x14ac:dyDescent="0.3">
      <c r="A726" s="34">
        <v>725</v>
      </c>
      <c r="B726" s="35"/>
      <c r="C726" s="35"/>
      <c r="D726" s="34"/>
      <c r="E726" s="34"/>
      <c r="F726" s="23" t="s">
        <v>1363</v>
      </c>
      <c r="G726" s="51" t="s">
        <v>1857</v>
      </c>
      <c r="H726" s="24"/>
      <c r="I726" s="24"/>
      <c r="J726" s="23"/>
      <c r="K726" s="23" t="s">
        <v>2112</v>
      </c>
    </row>
    <row r="727" spans="1:11" ht="43.2" x14ac:dyDescent="0.3">
      <c r="A727" s="34">
        <v>726</v>
      </c>
      <c r="B727" s="35"/>
      <c r="C727" s="35"/>
      <c r="D727" s="34"/>
      <c r="E727" s="34"/>
      <c r="F727" s="23" t="s">
        <v>1363</v>
      </c>
      <c r="G727" s="51" t="s">
        <v>2151</v>
      </c>
      <c r="H727" s="24"/>
      <c r="I727" s="24"/>
      <c r="J727" s="23"/>
      <c r="K727" s="23" t="s">
        <v>2143</v>
      </c>
    </row>
    <row r="728" spans="1:11" x14ac:dyDescent="0.3">
      <c r="A728" s="34">
        <v>727</v>
      </c>
      <c r="B728" s="35">
        <v>452</v>
      </c>
      <c r="C728" s="35">
        <v>11</v>
      </c>
      <c r="D728" s="34">
        <v>53</v>
      </c>
      <c r="E728" s="34">
        <v>56</v>
      </c>
      <c r="F728" s="24" t="s">
        <v>1388</v>
      </c>
      <c r="G728" s="46" t="s">
        <v>14</v>
      </c>
      <c r="H728" s="24" t="s">
        <v>15</v>
      </c>
      <c r="I728" s="24" t="s">
        <v>1389</v>
      </c>
      <c r="J728" s="26" t="s">
        <v>1938</v>
      </c>
      <c r="K728" s="26" t="s">
        <v>1938</v>
      </c>
    </row>
    <row r="729" spans="1:11" ht="57.6" x14ac:dyDescent="0.3">
      <c r="A729" s="34">
        <v>728</v>
      </c>
      <c r="B729" s="35">
        <v>453</v>
      </c>
      <c r="C729" s="35">
        <v>11</v>
      </c>
      <c r="D729" s="34">
        <v>53</v>
      </c>
      <c r="E729" s="34">
        <v>56</v>
      </c>
      <c r="F729" s="24" t="s">
        <v>1388</v>
      </c>
      <c r="G729" s="47" t="s">
        <v>19</v>
      </c>
      <c r="H729" s="24" t="s">
        <v>15</v>
      </c>
      <c r="I729" s="24" t="s">
        <v>1390</v>
      </c>
      <c r="J729" s="23" t="s">
        <v>1391</v>
      </c>
      <c r="K729" s="23" t="s">
        <v>1392</v>
      </c>
    </row>
    <row r="730" spans="1:11" ht="72" x14ac:dyDescent="0.3">
      <c r="A730" s="34">
        <v>729</v>
      </c>
      <c r="B730" s="35">
        <v>454</v>
      </c>
      <c r="C730" s="35">
        <v>11</v>
      </c>
      <c r="D730" s="34">
        <v>53</v>
      </c>
      <c r="E730" s="34">
        <v>56</v>
      </c>
      <c r="F730" s="23" t="s">
        <v>1388</v>
      </c>
      <c r="G730" s="50" t="s">
        <v>23</v>
      </c>
      <c r="H730" s="24" t="s">
        <v>10</v>
      </c>
      <c r="I730" s="24" t="s">
        <v>1393</v>
      </c>
      <c r="J730" s="23" t="s">
        <v>1394</v>
      </c>
      <c r="K730" s="23" t="s">
        <v>1395</v>
      </c>
    </row>
    <row r="731" spans="1:11" ht="43.2" x14ac:dyDescent="0.3">
      <c r="A731" s="34">
        <v>730</v>
      </c>
      <c r="B731" s="35">
        <v>455</v>
      </c>
      <c r="C731" s="35">
        <v>11</v>
      </c>
      <c r="D731" s="34">
        <v>53</v>
      </c>
      <c r="E731" s="34">
        <v>56</v>
      </c>
      <c r="F731" s="23" t="s">
        <v>1388</v>
      </c>
      <c r="G731" s="39" t="s">
        <v>1933</v>
      </c>
      <c r="H731" s="24" t="s">
        <v>10</v>
      </c>
      <c r="I731" s="24" t="s">
        <v>1396</v>
      </c>
      <c r="J731" s="23" t="s">
        <v>1397</v>
      </c>
      <c r="K731" s="23" t="s">
        <v>1398</v>
      </c>
    </row>
    <row r="732" spans="1:11" ht="57.6" x14ac:dyDescent="0.3">
      <c r="A732" s="34">
        <v>731</v>
      </c>
      <c r="B732" s="35">
        <v>456</v>
      </c>
      <c r="C732" s="35">
        <v>11</v>
      </c>
      <c r="D732" s="34">
        <v>53</v>
      </c>
      <c r="E732" s="34">
        <v>56</v>
      </c>
      <c r="F732" s="24" t="s">
        <v>1388</v>
      </c>
      <c r="G732" s="43" t="s">
        <v>1934</v>
      </c>
      <c r="H732" s="24" t="s">
        <v>15</v>
      </c>
      <c r="I732" s="24" t="s">
        <v>1399</v>
      </c>
      <c r="J732" s="23" t="s">
        <v>1400</v>
      </c>
      <c r="K732" s="23" t="s">
        <v>1401</v>
      </c>
    </row>
    <row r="733" spans="1:11" ht="100.8" x14ac:dyDescent="0.3">
      <c r="A733" s="34">
        <v>732</v>
      </c>
      <c r="B733" s="35">
        <v>457</v>
      </c>
      <c r="C733" s="35">
        <v>11</v>
      </c>
      <c r="D733" s="34">
        <v>53</v>
      </c>
      <c r="E733" s="34">
        <v>56</v>
      </c>
      <c r="F733" s="23" t="s">
        <v>1388</v>
      </c>
      <c r="G733" s="41" t="s">
        <v>1935</v>
      </c>
      <c r="H733" s="24" t="s">
        <v>10</v>
      </c>
      <c r="I733" s="24" t="s">
        <v>1402</v>
      </c>
      <c r="J733" s="23" t="s">
        <v>1403</v>
      </c>
      <c r="K733" s="23" t="s">
        <v>1404</v>
      </c>
    </row>
    <row r="734" spans="1:11" ht="57.6" x14ac:dyDescent="0.3">
      <c r="A734" s="34">
        <v>733</v>
      </c>
      <c r="B734" s="35">
        <v>458</v>
      </c>
      <c r="C734" s="35">
        <v>11</v>
      </c>
      <c r="D734" s="34">
        <v>53</v>
      </c>
      <c r="E734" s="34">
        <v>56</v>
      </c>
      <c r="F734" s="24" t="s">
        <v>1388</v>
      </c>
      <c r="G734" s="42" t="s">
        <v>1936</v>
      </c>
      <c r="H734" s="24" t="s">
        <v>10</v>
      </c>
      <c r="I734" s="24" t="s">
        <v>1405</v>
      </c>
      <c r="J734" s="23" t="s">
        <v>1406</v>
      </c>
      <c r="K734" s="23" t="s">
        <v>1407</v>
      </c>
    </row>
    <row r="735" spans="1:11" ht="43.2" x14ac:dyDescent="0.3">
      <c r="A735" s="34">
        <v>734</v>
      </c>
      <c r="B735" s="35">
        <v>459</v>
      </c>
      <c r="C735" s="35">
        <v>11</v>
      </c>
      <c r="D735" s="34">
        <v>53</v>
      </c>
      <c r="E735" s="34">
        <v>56</v>
      </c>
      <c r="F735" s="23" t="s">
        <v>1388</v>
      </c>
      <c r="G735" s="44" t="s">
        <v>1937</v>
      </c>
      <c r="H735" s="24" t="s">
        <v>10</v>
      </c>
      <c r="I735" s="24" t="s">
        <v>1408</v>
      </c>
      <c r="J735" s="23" t="s">
        <v>1409</v>
      </c>
      <c r="K735" s="23" t="s">
        <v>1410</v>
      </c>
    </row>
    <row r="736" spans="1:11" x14ac:dyDescent="0.3">
      <c r="A736" s="34">
        <v>735</v>
      </c>
      <c r="B736" s="35"/>
      <c r="C736" s="35"/>
      <c r="D736" s="34"/>
      <c r="E736" s="34"/>
      <c r="F736" s="24" t="s">
        <v>1388</v>
      </c>
      <c r="G736" s="51" t="s">
        <v>1854</v>
      </c>
      <c r="H736" s="24"/>
      <c r="I736" s="24"/>
      <c r="J736" s="23"/>
      <c r="K736" s="23" t="s">
        <v>1891</v>
      </c>
    </row>
    <row r="737" spans="1:11" x14ac:dyDescent="0.3">
      <c r="A737" s="34">
        <v>736</v>
      </c>
      <c r="B737" s="35"/>
      <c r="C737" s="35"/>
      <c r="D737" s="34"/>
      <c r="E737" s="34"/>
      <c r="F737" s="23" t="s">
        <v>1388</v>
      </c>
      <c r="G737" s="51" t="s">
        <v>2149</v>
      </c>
      <c r="H737" s="24"/>
      <c r="I737" s="24"/>
      <c r="J737" s="23"/>
      <c r="K737" s="24" t="s">
        <v>2025</v>
      </c>
    </row>
    <row r="738" spans="1:11" x14ac:dyDescent="0.3">
      <c r="A738" s="34">
        <v>737</v>
      </c>
      <c r="B738" s="35"/>
      <c r="C738" s="35"/>
      <c r="D738" s="34"/>
      <c r="E738" s="34"/>
      <c r="F738" s="24" t="s">
        <v>1388</v>
      </c>
      <c r="G738" s="51" t="s">
        <v>2150</v>
      </c>
      <c r="H738" s="24"/>
      <c r="I738" s="24"/>
      <c r="J738" s="23"/>
      <c r="K738" s="24" t="s">
        <v>1901</v>
      </c>
    </row>
    <row r="739" spans="1:11" ht="43.2" x14ac:dyDescent="0.3">
      <c r="A739" s="34">
        <v>738</v>
      </c>
      <c r="B739" s="35"/>
      <c r="C739" s="35"/>
      <c r="D739" s="34"/>
      <c r="E739" s="34"/>
      <c r="F739" s="23" t="s">
        <v>1388</v>
      </c>
      <c r="G739" s="51" t="s">
        <v>1857</v>
      </c>
      <c r="H739" s="24"/>
      <c r="I739" s="24"/>
      <c r="J739" s="23"/>
      <c r="K739" s="23" t="s">
        <v>2113</v>
      </c>
    </row>
    <row r="740" spans="1:11" ht="86.4" x14ac:dyDescent="0.3">
      <c r="A740" s="34">
        <v>739</v>
      </c>
      <c r="B740" s="35"/>
      <c r="C740" s="35"/>
      <c r="D740" s="34"/>
      <c r="E740" s="34"/>
      <c r="F740" s="24" t="s">
        <v>1388</v>
      </c>
      <c r="G740" s="51" t="s">
        <v>2151</v>
      </c>
      <c r="H740" s="24"/>
      <c r="I740" s="24"/>
      <c r="J740" s="23"/>
      <c r="K740" s="23" t="s">
        <v>2144</v>
      </c>
    </row>
    <row r="741" spans="1:11" x14ac:dyDescent="0.3">
      <c r="A741" s="34">
        <v>740</v>
      </c>
      <c r="B741" s="35">
        <v>460</v>
      </c>
      <c r="C741" s="35">
        <v>11</v>
      </c>
      <c r="D741" s="34">
        <v>54</v>
      </c>
      <c r="E741" s="34">
        <v>57</v>
      </c>
      <c r="F741" s="24" t="s">
        <v>1411</v>
      </c>
      <c r="G741" s="46" t="s">
        <v>14</v>
      </c>
      <c r="H741" s="24" t="s">
        <v>10</v>
      </c>
      <c r="I741" s="24" t="s">
        <v>1412</v>
      </c>
      <c r="J741" s="26" t="s">
        <v>1413</v>
      </c>
      <c r="K741" s="26" t="s">
        <v>1414</v>
      </c>
    </row>
    <row r="742" spans="1:11" ht="86.4" x14ac:dyDescent="0.3">
      <c r="A742" s="34">
        <v>741</v>
      </c>
      <c r="B742" s="35">
        <v>461</v>
      </c>
      <c r="C742" s="35">
        <v>11</v>
      </c>
      <c r="D742" s="34">
        <v>54</v>
      </c>
      <c r="E742" s="34">
        <v>57</v>
      </c>
      <c r="F742" s="24" t="s">
        <v>1411</v>
      </c>
      <c r="G742" s="47" t="s">
        <v>19</v>
      </c>
      <c r="H742" s="24" t="s">
        <v>33</v>
      </c>
      <c r="I742" s="24" t="s">
        <v>1415</v>
      </c>
      <c r="J742" s="23" t="s">
        <v>1416</v>
      </c>
      <c r="K742" s="23" t="s">
        <v>1417</v>
      </c>
    </row>
    <row r="743" spans="1:11" ht="57.6" x14ac:dyDescent="0.3">
      <c r="A743" s="34">
        <v>742</v>
      </c>
      <c r="B743" s="35">
        <v>462</v>
      </c>
      <c r="C743" s="35">
        <v>11</v>
      </c>
      <c r="D743" s="34">
        <v>54</v>
      </c>
      <c r="E743" s="34">
        <v>57</v>
      </c>
      <c r="F743" s="23" t="s">
        <v>1411</v>
      </c>
      <c r="G743" s="50" t="s">
        <v>23</v>
      </c>
      <c r="H743" s="24" t="s">
        <v>10</v>
      </c>
      <c r="I743" s="24" t="s">
        <v>1418</v>
      </c>
      <c r="J743" s="23" t="s">
        <v>1419</v>
      </c>
      <c r="K743" s="23" t="s">
        <v>1420</v>
      </c>
    </row>
    <row r="744" spans="1:11" ht="43.2" x14ac:dyDescent="0.3">
      <c r="A744" s="34">
        <v>743</v>
      </c>
      <c r="B744" s="35">
        <v>463</v>
      </c>
      <c r="C744" s="35">
        <v>11</v>
      </c>
      <c r="D744" s="34">
        <v>54</v>
      </c>
      <c r="E744" s="34">
        <v>57</v>
      </c>
      <c r="F744" s="24" t="s">
        <v>1411</v>
      </c>
      <c r="G744" s="39" t="s">
        <v>1933</v>
      </c>
      <c r="H744" s="24" t="s">
        <v>15</v>
      </c>
      <c r="I744" s="24" t="s">
        <v>1421</v>
      </c>
      <c r="J744" s="23" t="s">
        <v>1422</v>
      </c>
      <c r="K744" s="23" t="s">
        <v>1423</v>
      </c>
    </row>
    <row r="745" spans="1:11" ht="57.6" x14ac:dyDescent="0.3">
      <c r="A745" s="34">
        <v>744</v>
      </c>
      <c r="B745" s="35">
        <v>464</v>
      </c>
      <c r="C745" s="35">
        <v>11</v>
      </c>
      <c r="D745" s="34">
        <v>54</v>
      </c>
      <c r="E745" s="34">
        <v>57</v>
      </c>
      <c r="F745" s="24" t="s">
        <v>1411</v>
      </c>
      <c r="G745" s="43" t="s">
        <v>1934</v>
      </c>
      <c r="H745" s="24" t="s">
        <v>15</v>
      </c>
      <c r="I745" s="24" t="s">
        <v>1424</v>
      </c>
      <c r="J745" s="23" t="s">
        <v>1425</v>
      </c>
      <c r="K745" s="23" t="s">
        <v>1426</v>
      </c>
    </row>
    <row r="746" spans="1:11" ht="187.2" x14ac:dyDescent="0.3">
      <c r="A746" s="34">
        <v>745</v>
      </c>
      <c r="B746" s="35">
        <v>465</v>
      </c>
      <c r="C746" s="35">
        <v>11</v>
      </c>
      <c r="D746" s="34">
        <v>54</v>
      </c>
      <c r="E746" s="34">
        <v>57</v>
      </c>
      <c r="F746" s="23" t="s">
        <v>1411</v>
      </c>
      <c r="G746" s="41" t="s">
        <v>1935</v>
      </c>
      <c r="H746" s="24" t="s">
        <v>33</v>
      </c>
      <c r="I746" s="24" t="s">
        <v>1427</v>
      </c>
      <c r="J746" s="23" t="s">
        <v>1428</v>
      </c>
      <c r="K746" s="23" t="s">
        <v>2279</v>
      </c>
    </row>
    <row r="747" spans="1:11" ht="86.4" x14ac:dyDescent="0.3">
      <c r="A747" s="34">
        <v>746</v>
      </c>
      <c r="B747" s="35">
        <v>466</v>
      </c>
      <c r="C747" s="35">
        <v>11</v>
      </c>
      <c r="D747" s="34">
        <v>54</v>
      </c>
      <c r="E747" s="34">
        <v>57</v>
      </c>
      <c r="F747" s="24" t="s">
        <v>1411</v>
      </c>
      <c r="G747" s="42" t="s">
        <v>1936</v>
      </c>
      <c r="H747" s="24" t="s">
        <v>33</v>
      </c>
      <c r="I747" s="24" t="s">
        <v>1429</v>
      </c>
      <c r="J747" s="23" t="s">
        <v>1430</v>
      </c>
      <c r="K747" s="23" t="s">
        <v>2280</v>
      </c>
    </row>
    <row r="748" spans="1:11" ht="57.6" x14ac:dyDescent="0.3">
      <c r="A748" s="34">
        <v>747</v>
      </c>
      <c r="B748" s="35">
        <v>467</v>
      </c>
      <c r="C748" s="35">
        <v>11</v>
      </c>
      <c r="D748" s="34">
        <v>54</v>
      </c>
      <c r="E748" s="34">
        <v>57</v>
      </c>
      <c r="F748" s="23" t="s">
        <v>1411</v>
      </c>
      <c r="G748" s="44" t="s">
        <v>1937</v>
      </c>
      <c r="H748" s="24" t="s">
        <v>10</v>
      </c>
      <c r="I748" s="24" t="s">
        <v>1431</v>
      </c>
      <c r="J748" s="23" t="s">
        <v>1432</v>
      </c>
      <c r="K748" s="23" t="s">
        <v>1433</v>
      </c>
    </row>
    <row r="749" spans="1:11" x14ac:dyDescent="0.3">
      <c r="A749" s="34">
        <v>748</v>
      </c>
      <c r="B749" s="35"/>
      <c r="C749" s="35"/>
      <c r="D749" s="34"/>
      <c r="E749" s="34"/>
      <c r="F749" s="24" t="s">
        <v>1411</v>
      </c>
      <c r="G749" s="51" t="s">
        <v>1854</v>
      </c>
      <c r="H749" s="24"/>
      <c r="I749" s="24"/>
      <c r="J749" s="23"/>
      <c r="K749" s="23" t="s">
        <v>1902</v>
      </c>
    </row>
    <row r="750" spans="1:11" ht="43.2" x14ac:dyDescent="0.3">
      <c r="A750" s="34">
        <v>749</v>
      </c>
      <c r="B750" s="35"/>
      <c r="C750" s="35"/>
      <c r="D750" s="34"/>
      <c r="E750" s="34"/>
      <c r="F750" s="23" t="s">
        <v>1411</v>
      </c>
      <c r="G750" s="51" t="s">
        <v>2149</v>
      </c>
      <c r="H750" s="24"/>
      <c r="I750" s="24"/>
      <c r="J750" s="23"/>
      <c r="K750" s="23" t="s">
        <v>2026</v>
      </c>
    </row>
    <row r="751" spans="1:11" x14ac:dyDescent="0.3">
      <c r="A751" s="34">
        <v>750</v>
      </c>
      <c r="B751" s="35"/>
      <c r="C751" s="35"/>
      <c r="D751" s="34"/>
      <c r="E751" s="34"/>
      <c r="F751" s="24" t="s">
        <v>1411</v>
      </c>
      <c r="G751" s="51" t="s">
        <v>2150</v>
      </c>
      <c r="H751" s="24"/>
      <c r="I751" s="24"/>
      <c r="J751" s="23"/>
      <c r="K751" s="24" t="s">
        <v>1903</v>
      </c>
    </row>
    <row r="752" spans="1:11" ht="72" x14ac:dyDescent="0.3">
      <c r="A752" s="34">
        <v>751</v>
      </c>
      <c r="B752" s="35"/>
      <c r="C752" s="35"/>
      <c r="D752" s="34"/>
      <c r="E752" s="34"/>
      <c r="F752" s="23" t="s">
        <v>1411</v>
      </c>
      <c r="G752" s="51" t="s">
        <v>1857</v>
      </c>
      <c r="H752" s="24"/>
      <c r="I752" s="24"/>
      <c r="J752" s="23"/>
      <c r="K752" s="23" t="s">
        <v>2114</v>
      </c>
    </row>
    <row r="753" spans="1:11" ht="72" x14ac:dyDescent="0.3">
      <c r="A753" s="34">
        <v>752</v>
      </c>
      <c r="B753" s="35"/>
      <c r="C753" s="35"/>
      <c r="D753" s="34"/>
      <c r="E753" s="34"/>
      <c r="F753" s="24" t="s">
        <v>1411</v>
      </c>
      <c r="G753" s="51" t="s">
        <v>2151</v>
      </c>
      <c r="H753" s="24"/>
      <c r="I753" s="24"/>
      <c r="J753" s="23"/>
      <c r="K753" s="23" t="s">
        <v>2145</v>
      </c>
    </row>
    <row r="754" spans="1:11" x14ac:dyDescent="0.3">
      <c r="A754" s="34">
        <v>753</v>
      </c>
      <c r="B754" s="35">
        <v>468</v>
      </c>
      <c r="C754" s="35">
        <v>11</v>
      </c>
      <c r="D754" s="34">
        <v>55</v>
      </c>
      <c r="E754" s="34">
        <v>58</v>
      </c>
      <c r="F754" s="24" t="s">
        <v>1434</v>
      </c>
      <c r="G754" s="46" t="s">
        <v>14</v>
      </c>
      <c r="H754" s="24" t="s">
        <v>15</v>
      </c>
      <c r="I754" s="24" t="s">
        <v>1435</v>
      </c>
      <c r="J754" s="26" t="s">
        <v>1436</v>
      </c>
      <c r="K754" s="26" t="s">
        <v>1437</v>
      </c>
    </row>
    <row r="755" spans="1:11" ht="100.8" x14ac:dyDescent="0.3">
      <c r="A755" s="34">
        <v>754</v>
      </c>
      <c r="B755" s="35">
        <v>469</v>
      </c>
      <c r="C755" s="35">
        <v>11</v>
      </c>
      <c r="D755" s="34">
        <v>55</v>
      </c>
      <c r="E755" s="34">
        <v>58</v>
      </c>
      <c r="F755" s="24" t="s">
        <v>1434</v>
      </c>
      <c r="G755" s="47" t="s">
        <v>19</v>
      </c>
      <c r="H755" s="24" t="s">
        <v>15</v>
      </c>
      <c r="I755" s="24" t="s">
        <v>1438</v>
      </c>
      <c r="J755" s="23" t="s">
        <v>1439</v>
      </c>
      <c r="K755" s="23" t="s">
        <v>1440</v>
      </c>
    </row>
    <row r="756" spans="1:11" ht="28.8" x14ac:dyDescent="0.3">
      <c r="A756" s="34">
        <v>755</v>
      </c>
      <c r="B756" s="35">
        <v>470</v>
      </c>
      <c r="C756" s="35">
        <v>11</v>
      </c>
      <c r="D756" s="34">
        <v>55</v>
      </c>
      <c r="E756" s="34">
        <v>58</v>
      </c>
      <c r="F756" s="24" t="s">
        <v>1434</v>
      </c>
      <c r="G756" s="50" t="s">
        <v>23</v>
      </c>
      <c r="H756" s="24" t="s">
        <v>15</v>
      </c>
      <c r="I756" s="24" t="s">
        <v>1441</v>
      </c>
      <c r="J756" s="23" t="s">
        <v>1442</v>
      </c>
      <c r="K756" s="23" t="s">
        <v>1443</v>
      </c>
    </row>
    <row r="757" spans="1:11" ht="57.6" x14ac:dyDescent="0.3">
      <c r="A757" s="34">
        <v>756</v>
      </c>
      <c r="B757" s="35">
        <v>471</v>
      </c>
      <c r="C757" s="35">
        <v>11</v>
      </c>
      <c r="D757" s="34">
        <v>55</v>
      </c>
      <c r="E757" s="34">
        <v>58</v>
      </c>
      <c r="F757" s="24" t="s">
        <v>1434</v>
      </c>
      <c r="G757" s="39" t="s">
        <v>1933</v>
      </c>
      <c r="H757" s="24" t="s">
        <v>15</v>
      </c>
      <c r="I757" s="24" t="s">
        <v>1444</v>
      </c>
      <c r="J757" s="23" t="s">
        <v>1445</v>
      </c>
      <c r="K757" s="23" t="s">
        <v>1446</v>
      </c>
    </row>
    <row r="758" spans="1:11" ht="43.2" x14ac:dyDescent="0.3">
      <c r="A758" s="34">
        <v>757</v>
      </c>
      <c r="B758" s="35">
        <v>472</v>
      </c>
      <c r="C758" s="35">
        <v>11</v>
      </c>
      <c r="D758" s="34">
        <v>55</v>
      </c>
      <c r="E758" s="34">
        <v>58</v>
      </c>
      <c r="F758" s="23" t="s">
        <v>1434</v>
      </c>
      <c r="G758" s="43" t="s">
        <v>1934</v>
      </c>
      <c r="H758" s="24" t="s">
        <v>33</v>
      </c>
      <c r="I758" s="24" t="s">
        <v>1447</v>
      </c>
      <c r="J758" s="23" t="s">
        <v>1448</v>
      </c>
      <c r="K758" s="23" t="s">
        <v>1449</v>
      </c>
    </row>
    <row r="759" spans="1:11" ht="86.4" x14ac:dyDescent="0.3">
      <c r="A759" s="34">
        <v>758</v>
      </c>
      <c r="B759" s="35">
        <v>473</v>
      </c>
      <c r="C759" s="35">
        <v>11</v>
      </c>
      <c r="D759" s="34">
        <v>55</v>
      </c>
      <c r="E759" s="34">
        <v>58</v>
      </c>
      <c r="F759" s="24" t="s">
        <v>1434</v>
      </c>
      <c r="G759" s="41" t="s">
        <v>1935</v>
      </c>
      <c r="H759" s="24" t="s">
        <v>10</v>
      </c>
      <c r="I759" s="24" t="s">
        <v>1450</v>
      </c>
      <c r="J759" s="23" t="s">
        <v>1451</v>
      </c>
      <c r="K759" s="23" t="s">
        <v>1452</v>
      </c>
    </row>
    <row r="760" spans="1:11" ht="57.6" x14ac:dyDescent="0.3">
      <c r="A760" s="34">
        <v>759</v>
      </c>
      <c r="B760" s="35">
        <v>474</v>
      </c>
      <c r="C760" s="35">
        <v>11</v>
      </c>
      <c r="D760" s="34">
        <v>55</v>
      </c>
      <c r="E760" s="34">
        <v>58</v>
      </c>
      <c r="F760" s="24" t="s">
        <v>1434</v>
      </c>
      <c r="G760" s="42" t="s">
        <v>1936</v>
      </c>
      <c r="H760" s="24" t="s">
        <v>10</v>
      </c>
      <c r="I760" s="24" t="s">
        <v>1453</v>
      </c>
      <c r="J760" s="23" t="s">
        <v>1454</v>
      </c>
      <c r="K760" s="23" t="s">
        <v>1455</v>
      </c>
    </row>
    <row r="761" spans="1:11" ht="86.4" x14ac:dyDescent="0.3">
      <c r="A761" s="34">
        <v>760</v>
      </c>
      <c r="B761" s="35">
        <v>475</v>
      </c>
      <c r="C761" s="35">
        <v>11</v>
      </c>
      <c r="D761" s="34">
        <v>55</v>
      </c>
      <c r="E761" s="34">
        <v>58</v>
      </c>
      <c r="F761" s="23" t="s">
        <v>1434</v>
      </c>
      <c r="G761" s="44" t="s">
        <v>1937</v>
      </c>
      <c r="H761" s="24" t="s">
        <v>10</v>
      </c>
      <c r="I761" s="24" t="s">
        <v>1456</v>
      </c>
      <c r="J761" s="23" t="s">
        <v>1457</v>
      </c>
      <c r="K761" s="23" t="s">
        <v>1458</v>
      </c>
    </row>
    <row r="762" spans="1:11" x14ac:dyDescent="0.3">
      <c r="A762" s="34">
        <v>761</v>
      </c>
      <c r="B762" s="35"/>
      <c r="C762" s="35"/>
      <c r="D762" s="34"/>
      <c r="E762" s="34"/>
      <c r="F762" s="24" t="s">
        <v>1434</v>
      </c>
      <c r="G762" s="51" t="s">
        <v>1854</v>
      </c>
      <c r="H762" s="24"/>
      <c r="I762" s="24"/>
      <c r="J762" s="23"/>
      <c r="K762" s="23" t="s">
        <v>1904</v>
      </c>
    </row>
    <row r="763" spans="1:11" ht="144" x14ac:dyDescent="0.3">
      <c r="A763" s="34">
        <v>762</v>
      </c>
      <c r="B763" s="35"/>
      <c r="C763" s="35"/>
      <c r="D763" s="34"/>
      <c r="E763" s="34"/>
      <c r="F763" s="23" t="s">
        <v>1434</v>
      </c>
      <c r="G763" s="51" t="s">
        <v>2149</v>
      </c>
      <c r="H763" s="24"/>
      <c r="I763" s="24"/>
      <c r="J763" s="23"/>
      <c r="K763" s="23" t="s">
        <v>2027</v>
      </c>
    </row>
    <row r="764" spans="1:11" ht="57.6" x14ac:dyDescent="0.3">
      <c r="A764" s="34">
        <v>763</v>
      </c>
      <c r="B764" s="35"/>
      <c r="C764" s="35"/>
      <c r="D764" s="34"/>
      <c r="E764" s="34"/>
      <c r="F764" s="24" t="s">
        <v>1434</v>
      </c>
      <c r="G764" s="51" t="s">
        <v>2150</v>
      </c>
      <c r="H764" s="24"/>
      <c r="I764" s="24"/>
      <c r="J764" s="23"/>
      <c r="K764" s="23" t="s">
        <v>2065</v>
      </c>
    </row>
    <row r="765" spans="1:11" ht="302.39999999999998" x14ac:dyDescent="0.3">
      <c r="A765" s="34">
        <v>764</v>
      </c>
      <c r="B765" s="35"/>
      <c r="C765" s="35"/>
      <c r="D765" s="34"/>
      <c r="E765" s="34"/>
      <c r="F765" s="23" t="s">
        <v>1434</v>
      </c>
      <c r="G765" s="51" t="s">
        <v>1857</v>
      </c>
      <c r="H765" s="24"/>
      <c r="I765" s="24"/>
      <c r="J765" s="23"/>
      <c r="K765" s="23" t="s">
        <v>2115</v>
      </c>
    </row>
    <row r="766" spans="1:11" ht="100.8" x14ac:dyDescent="0.3">
      <c r="A766" s="34">
        <v>765</v>
      </c>
      <c r="B766" s="35"/>
      <c r="C766" s="35"/>
      <c r="D766" s="34"/>
      <c r="E766" s="34"/>
      <c r="F766" s="24" t="s">
        <v>1434</v>
      </c>
      <c r="G766" s="51" t="s">
        <v>2151</v>
      </c>
      <c r="H766" s="24"/>
      <c r="I766" s="24"/>
      <c r="J766" s="23"/>
      <c r="K766" s="23" t="s">
        <v>2146</v>
      </c>
    </row>
    <row r="767" spans="1:11" ht="18" x14ac:dyDescent="0.3">
      <c r="A767" s="34">
        <v>766</v>
      </c>
      <c r="B767" s="35">
        <v>476</v>
      </c>
      <c r="C767" s="35">
        <v>12</v>
      </c>
      <c r="D767" s="34">
        <v>56</v>
      </c>
      <c r="E767" s="34">
        <v>59</v>
      </c>
      <c r="F767" s="24" t="s">
        <v>1459</v>
      </c>
      <c r="G767" s="45" t="s">
        <v>9</v>
      </c>
      <c r="H767" s="24" t="s">
        <v>15</v>
      </c>
      <c r="I767" s="24" t="s">
        <v>1460</v>
      </c>
      <c r="J767" s="25" t="s">
        <v>1461</v>
      </c>
      <c r="K767" s="25" t="s">
        <v>1462</v>
      </c>
    </row>
    <row r="768" spans="1:11" x14ac:dyDescent="0.3">
      <c r="A768" s="34">
        <v>767</v>
      </c>
      <c r="B768" s="35">
        <v>477</v>
      </c>
      <c r="C768" s="35">
        <v>12</v>
      </c>
      <c r="D768" s="34">
        <v>56</v>
      </c>
      <c r="E768" s="34">
        <v>59</v>
      </c>
      <c r="F768" s="24" t="s">
        <v>1463</v>
      </c>
      <c r="G768" s="46" t="s">
        <v>14</v>
      </c>
      <c r="H768" s="24" t="s">
        <v>15</v>
      </c>
      <c r="I768" s="24" t="s">
        <v>1464</v>
      </c>
      <c r="J768" s="26" t="s">
        <v>1465</v>
      </c>
      <c r="K768" s="26" t="s">
        <v>1466</v>
      </c>
    </row>
    <row r="769" spans="1:11" ht="43.2" x14ac:dyDescent="0.3">
      <c r="A769" s="34">
        <v>768</v>
      </c>
      <c r="B769" s="35">
        <v>478</v>
      </c>
      <c r="C769" s="35">
        <v>12</v>
      </c>
      <c r="D769" s="34">
        <v>56</v>
      </c>
      <c r="E769" s="34">
        <v>59</v>
      </c>
      <c r="F769" s="24" t="s">
        <v>1463</v>
      </c>
      <c r="G769" s="47" t="s">
        <v>19</v>
      </c>
      <c r="H769" s="24" t="s">
        <v>15</v>
      </c>
      <c r="I769" s="24" t="s">
        <v>1467</v>
      </c>
      <c r="J769" s="23" t="s">
        <v>1468</v>
      </c>
      <c r="K769" s="23" t="s">
        <v>1469</v>
      </c>
    </row>
    <row r="770" spans="1:11" ht="144" x14ac:dyDescent="0.3">
      <c r="A770" s="34">
        <v>769</v>
      </c>
      <c r="B770" s="35">
        <v>479</v>
      </c>
      <c r="C770" s="35">
        <v>12</v>
      </c>
      <c r="D770" s="34">
        <v>56</v>
      </c>
      <c r="E770" s="34">
        <v>59</v>
      </c>
      <c r="F770" s="23" t="s">
        <v>1463</v>
      </c>
      <c r="G770" s="50" t="s">
        <v>23</v>
      </c>
      <c r="H770" s="24" t="s">
        <v>10</v>
      </c>
      <c r="I770" s="24" t="s">
        <v>1470</v>
      </c>
      <c r="J770" s="23" t="s">
        <v>1471</v>
      </c>
      <c r="K770" s="23" t="s">
        <v>1472</v>
      </c>
    </row>
    <row r="771" spans="1:11" ht="72" x14ac:dyDescent="0.3">
      <c r="A771" s="34">
        <v>770</v>
      </c>
      <c r="B771" s="35">
        <v>480</v>
      </c>
      <c r="C771" s="35">
        <v>12</v>
      </c>
      <c r="D771" s="34">
        <v>56</v>
      </c>
      <c r="E771" s="34">
        <v>59</v>
      </c>
      <c r="F771" s="24" t="s">
        <v>1463</v>
      </c>
      <c r="G771" s="39" t="s">
        <v>1933</v>
      </c>
      <c r="H771" s="24" t="s">
        <v>15</v>
      </c>
      <c r="I771" s="24" t="s">
        <v>1473</v>
      </c>
      <c r="J771" s="23" t="s">
        <v>1474</v>
      </c>
      <c r="K771" s="23" t="s">
        <v>1475</v>
      </c>
    </row>
    <row r="772" spans="1:11" ht="72" x14ac:dyDescent="0.3">
      <c r="A772" s="34">
        <v>771</v>
      </c>
      <c r="B772" s="35">
        <v>481</v>
      </c>
      <c r="C772" s="35">
        <v>12</v>
      </c>
      <c r="D772" s="34">
        <v>56</v>
      </c>
      <c r="E772" s="34">
        <v>59</v>
      </c>
      <c r="F772" s="23" t="s">
        <v>1463</v>
      </c>
      <c r="G772" s="43" t="s">
        <v>1934</v>
      </c>
      <c r="H772" s="24" t="s">
        <v>10</v>
      </c>
      <c r="I772" s="24" t="s">
        <v>1476</v>
      </c>
      <c r="J772" s="23" t="s">
        <v>1477</v>
      </c>
      <c r="K772" s="123" t="s">
        <v>1478</v>
      </c>
    </row>
    <row r="773" spans="1:11" ht="201.6" x14ac:dyDescent="0.3">
      <c r="A773" s="34">
        <v>772</v>
      </c>
      <c r="B773" s="35">
        <v>482</v>
      </c>
      <c r="C773" s="35">
        <v>12</v>
      </c>
      <c r="D773" s="34">
        <v>56</v>
      </c>
      <c r="E773" s="34">
        <v>59</v>
      </c>
      <c r="F773" s="23" t="s">
        <v>1463</v>
      </c>
      <c r="G773" s="41" t="s">
        <v>1935</v>
      </c>
      <c r="H773" s="24" t="s">
        <v>33</v>
      </c>
      <c r="I773" s="24" t="s">
        <v>1479</v>
      </c>
      <c r="J773" s="23" t="s">
        <v>1480</v>
      </c>
      <c r="K773" s="23" t="s">
        <v>1481</v>
      </c>
    </row>
    <row r="774" spans="1:11" ht="172.8" x14ac:dyDescent="0.3">
      <c r="A774" s="34">
        <v>773</v>
      </c>
      <c r="B774" s="35">
        <v>483</v>
      </c>
      <c r="C774" s="35">
        <v>12</v>
      </c>
      <c r="D774" s="34">
        <v>56</v>
      </c>
      <c r="E774" s="34">
        <v>59</v>
      </c>
      <c r="F774" s="23" t="s">
        <v>1463</v>
      </c>
      <c r="G774" s="42" t="s">
        <v>1936</v>
      </c>
      <c r="H774" s="24" t="s">
        <v>10</v>
      </c>
      <c r="I774" s="24" t="s">
        <v>1482</v>
      </c>
      <c r="J774" s="23" t="s">
        <v>1483</v>
      </c>
      <c r="K774" s="23" t="s">
        <v>1484</v>
      </c>
    </row>
    <row r="775" spans="1:11" ht="144" x14ac:dyDescent="0.3">
      <c r="A775" s="34">
        <v>774</v>
      </c>
      <c r="B775" s="35">
        <v>484</v>
      </c>
      <c r="C775" s="35">
        <v>12</v>
      </c>
      <c r="D775" s="34">
        <v>56</v>
      </c>
      <c r="E775" s="34">
        <v>59</v>
      </c>
      <c r="F775" s="23" t="s">
        <v>1463</v>
      </c>
      <c r="G775" s="44" t="s">
        <v>1937</v>
      </c>
      <c r="H775" s="24" t="s">
        <v>10</v>
      </c>
      <c r="I775" s="24" t="s">
        <v>1485</v>
      </c>
      <c r="J775" s="23" t="s">
        <v>1486</v>
      </c>
      <c r="K775" s="23" t="s">
        <v>1487</v>
      </c>
    </row>
    <row r="776" spans="1:11" ht="43.2" x14ac:dyDescent="0.3">
      <c r="A776" s="34">
        <v>775</v>
      </c>
      <c r="B776" s="35"/>
      <c r="C776" s="35"/>
      <c r="D776" s="34"/>
      <c r="E776" s="34"/>
      <c r="F776" s="23" t="s">
        <v>1463</v>
      </c>
      <c r="G776" s="51" t="s">
        <v>1854</v>
      </c>
      <c r="H776" s="24"/>
      <c r="I776" s="24"/>
      <c r="J776" s="23"/>
      <c r="K776" s="23" t="s">
        <v>1972</v>
      </c>
    </row>
    <row r="777" spans="1:11" ht="28.8" x14ac:dyDescent="0.3">
      <c r="A777" s="34">
        <v>776</v>
      </c>
      <c r="B777" s="35"/>
      <c r="C777" s="35"/>
      <c r="D777" s="34"/>
      <c r="E777" s="34"/>
      <c r="F777" s="23" t="s">
        <v>1463</v>
      </c>
      <c r="G777" s="51" t="s">
        <v>2149</v>
      </c>
      <c r="H777" s="24"/>
      <c r="I777" s="24"/>
      <c r="J777" s="23"/>
      <c r="K777" s="23" t="s">
        <v>2028</v>
      </c>
    </row>
    <row r="778" spans="1:11" x14ac:dyDescent="0.3">
      <c r="A778" s="34">
        <v>777</v>
      </c>
      <c r="B778" s="35"/>
      <c r="C778" s="35"/>
      <c r="D778" s="34"/>
      <c r="E778" s="34"/>
      <c r="F778" s="23" t="s">
        <v>1463</v>
      </c>
      <c r="G778" s="51" t="s">
        <v>2150</v>
      </c>
      <c r="H778" s="24"/>
      <c r="I778" s="24"/>
      <c r="J778" s="23"/>
      <c r="K778" s="24" t="s">
        <v>2066</v>
      </c>
    </row>
    <row r="779" spans="1:11" ht="129.6" x14ac:dyDescent="0.3">
      <c r="A779" s="34">
        <v>778</v>
      </c>
      <c r="B779" s="35"/>
      <c r="C779" s="35"/>
      <c r="D779" s="34"/>
      <c r="E779" s="34"/>
      <c r="F779" s="23" t="s">
        <v>1463</v>
      </c>
      <c r="G779" s="51" t="s">
        <v>1857</v>
      </c>
      <c r="H779" s="24"/>
      <c r="I779" s="24"/>
      <c r="J779" s="23"/>
      <c r="K779" s="23" t="s">
        <v>2116</v>
      </c>
    </row>
    <row r="780" spans="1:11" x14ac:dyDescent="0.3">
      <c r="A780" s="34">
        <v>779</v>
      </c>
      <c r="B780" s="35"/>
      <c r="C780" s="35"/>
      <c r="D780" s="34"/>
      <c r="E780" s="34"/>
      <c r="F780" s="23" t="s">
        <v>1463</v>
      </c>
      <c r="G780" s="51" t="s">
        <v>2151</v>
      </c>
      <c r="H780" s="24"/>
      <c r="I780" s="24"/>
      <c r="J780" s="23"/>
      <c r="K780" s="24"/>
    </row>
    <row r="781" spans="1:11" x14ac:dyDescent="0.3">
      <c r="A781" s="34">
        <v>780</v>
      </c>
      <c r="B781" s="35">
        <v>485</v>
      </c>
      <c r="C781" s="35">
        <v>12</v>
      </c>
      <c r="D781" s="34">
        <v>57</v>
      </c>
      <c r="E781" s="34">
        <v>60</v>
      </c>
      <c r="F781" s="24" t="s">
        <v>1488</v>
      </c>
      <c r="G781" s="46" t="s">
        <v>14</v>
      </c>
      <c r="H781" s="24" t="s">
        <v>15</v>
      </c>
      <c r="I781" s="24" t="s">
        <v>1489</v>
      </c>
      <c r="J781" s="26" t="s">
        <v>1490</v>
      </c>
      <c r="K781" s="26" t="s">
        <v>1491</v>
      </c>
    </row>
    <row r="782" spans="1:11" ht="115.2" x14ac:dyDescent="0.3">
      <c r="A782" s="34">
        <v>781</v>
      </c>
      <c r="B782" s="35">
        <v>486</v>
      </c>
      <c r="C782" s="35">
        <v>12</v>
      </c>
      <c r="D782" s="34">
        <v>57</v>
      </c>
      <c r="E782" s="34">
        <v>60</v>
      </c>
      <c r="F782" s="24" t="s">
        <v>1488</v>
      </c>
      <c r="G782" s="47" t="s">
        <v>19</v>
      </c>
      <c r="H782" s="24" t="s">
        <v>15</v>
      </c>
      <c r="I782" s="24" t="s">
        <v>1492</v>
      </c>
      <c r="J782" s="23" t="s">
        <v>1493</v>
      </c>
      <c r="K782" s="23" t="s">
        <v>1494</v>
      </c>
    </row>
    <row r="783" spans="1:11" ht="86.4" x14ac:dyDescent="0.3">
      <c r="A783" s="34">
        <v>782</v>
      </c>
      <c r="B783" s="35">
        <v>487</v>
      </c>
      <c r="C783" s="35">
        <v>12</v>
      </c>
      <c r="D783" s="34">
        <v>57</v>
      </c>
      <c r="E783" s="34">
        <v>60</v>
      </c>
      <c r="F783" s="23" t="s">
        <v>1488</v>
      </c>
      <c r="G783" s="50" t="s">
        <v>23</v>
      </c>
      <c r="H783" s="24" t="s">
        <v>10</v>
      </c>
      <c r="I783" s="24" t="s">
        <v>1495</v>
      </c>
      <c r="J783" s="23" t="s">
        <v>1496</v>
      </c>
      <c r="K783" s="23" t="s">
        <v>1497</v>
      </c>
    </row>
    <row r="784" spans="1:11" ht="72" x14ac:dyDescent="0.3">
      <c r="A784" s="34">
        <v>783</v>
      </c>
      <c r="B784" s="35">
        <v>488</v>
      </c>
      <c r="C784" s="35">
        <v>12</v>
      </c>
      <c r="D784" s="34">
        <v>57</v>
      </c>
      <c r="E784" s="34">
        <v>60</v>
      </c>
      <c r="F784" s="23" t="s">
        <v>1488</v>
      </c>
      <c r="G784" s="39" t="s">
        <v>1933</v>
      </c>
      <c r="H784" s="24" t="s">
        <v>10</v>
      </c>
      <c r="I784" s="24" t="s">
        <v>1498</v>
      </c>
      <c r="J784" s="23" t="s">
        <v>1499</v>
      </c>
      <c r="K784" s="123" t="s">
        <v>1500</v>
      </c>
    </row>
    <row r="785" spans="1:11" ht="86.4" x14ac:dyDescent="0.3">
      <c r="A785" s="34">
        <v>784</v>
      </c>
      <c r="B785" s="35">
        <v>489</v>
      </c>
      <c r="C785" s="35">
        <v>12</v>
      </c>
      <c r="D785" s="34">
        <v>57</v>
      </c>
      <c r="E785" s="34">
        <v>60</v>
      </c>
      <c r="F785" s="23" t="s">
        <v>1488</v>
      </c>
      <c r="G785" s="43" t="s">
        <v>1934</v>
      </c>
      <c r="H785" s="24" t="s">
        <v>10</v>
      </c>
      <c r="I785" s="24" t="s">
        <v>1501</v>
      </c>
      <c r="J785" s="23" t="s">
        <v>1502</v>
      </c>
      <c r="K785" s="123" t="s">
        <v>1503</v>
      </c>
    </row>
    <row r="786" spans="1:11" ht="216" x14ac:dyDescent="0.3">
      <c r="A786" s="34">
        <v>785</v>
      </c>
      <c r="B786" s="35">
        <v>490</v>
      </c>
      <c r="C786" s="35">
        <v>12</v>
      </c>
      <c r="D786" s="34">
        <v>57</v>
      </c>
      <c r="E786" s="34">
        <v>60</v>
      </c>
      <c r="F786" s="23" t="s">
        <v>1488</v>
      </c>
      <c r="G786" s="41" t="s">
        <v>1935</v>
      </c>
      <c r="H786" s="24" t="s">
        <v>10</v>
      </c>
      <c r="I786" s="24" t="s">
        <v>1504</v>
      </c>
      <c r="J786" s="23" t="s">
        <v>1505</v>
      </c>
      <c r="K786" s="23" t="s">
        <v>1506</v>
      </c>
    </row>
    <row r="787" spans="1:11" ht="144" x14ac:dyDescent="0.3">
      <c r="A787" s="34">
        <v>786</v>
      </c>
      <c r="B787" s="35">
        <v>491</v>
      </c>
      <c r="C787" s="35">
        <v>12</v>
      </c>
      <c r="D787" s="34">
        <v>57</v>
      </c>
      <c r="E787" s="34">
        <v>60</v>
      </c>
      <c r="F787" s="23" t="s">
        <v>1488</v>
      </c>
      <c r="G787" s="42" t="s">
        <v>1936</v>
      </c>
      <c r="H787" s="24" t="s">
        <v>10</v>
      </c>
      <c r="I787" s="24" t="s">
        <v>1507</v>
      </c>
      <c r="J787" s="23" t="s">
        <v>1508</v>
      </c>
      <c r="K787" s="23" t="s">
        <v>1509</v>
      </c>
    </row>
    <row r="788" spans="1:11" ht="195" customHeight="1" x14ac:dyDescent="0.3">
      <c r="A788" s="34">
        <v>787</v>
      </c>
      <c r="B788" s="35">
        <v>492</v>
      </c>
      <c r="C788" s="35">
        <v>12</v>
      </c>
      <c r="D788" s="34">
        <v>57</v>
      </c>
      <c r="E788" s="34">
        <v>60</v>
      </c>
      <c r="F788" s="23" t="s">
        <v>1488</v>
      </c>
      <c r="G788" s="44" t="s">
        <v>1937</v>
      </c>
      <c r="H788" s="24" t="s">
        <v>10</v>
      </c>
      <c r="I788" s="24" t="s">
        <v>1510</v>
      </c>
      <c r="J788" s="23" t="s">
        <v>1511</v>
      </c>
      <c r="K788" s="23" t="s">
        <v>1512</v>
      </c>
    </row>
    <row r="789" spans="1:11" ht="28.8" x14ac:dyDescent="0.3">
      <c r="A789" s="34">
        <v>788</v>
      </c>
      <c r="B789" s="35"/>
      <c r="C789" s="35"/>
      <c r="D789" s="34"/>
      <c r="E789" s="34"/>
      <c r="F789" s="23" t="s">
        <v>1488</v>
      </c>
      <c r="G789" s="51" t="s">
        <v>1854</v>
      </c>
      <c r="H789" s="24"/>
      <c r="I789" s="24"/>
      <c r="J789" s="23"/>
      <c r="K789" s="23" t="s">
        <v>1973</v>
      </c>
    </row>
    <row r="790" spans="1:11" ht="28.8" x14ac:dyDescent="0.3">
      <c r="A790" s="34">
        <v>789</v>
      </c>
      <c r="B790" s="35"/>
      <c r="C790" s="35"/>
      <c r="D790" s="34"/>
      <c r="E790" s="34"/>
      <c r="F790" s="23" t="s">
        <v>1488</v>
      </c>
      <c r="G790" s="51" t="s">
        <v>2149</v>
      </c>
      <c r="H790" s="24"/>
      <c r="I790" s="24"/>
      <c r="J790" s="23"/>
      <c r="K790" s="23" t="s">
        <v>2163</v>
      </c>
    </row>
    <row r="791" spans="1:11" x14ac:dyDescent="0.3">
      <c r="A791" s="34">
        <v>790</v>
      </c>
      <c r="B791" s="35"/>
      <c r="C791" s="35"/>
      <c r="D791" s="34"/>
      <c r="E791" s="34"/>
      <c r="F791" s="23" t="s">
        <v>1488</v>
      </c>
      <c r="G791" s="51" t="s">
        <v>2150</v>
      </c>
      <c r="H791" s="24"/>
      <c r="I791" s="24"/>
      <c r="J791" s="23"/>
      <c r="K791" s="24" t="s">
        <v>1905</v>
      </c>
    </row>
    <row r="792" spans="1:11" ht="72" x14ac:dyDescent="0.3">
      <c r="A792" s="34">
        <v>791</v>
      </c>
      <c r="B792" s="35"/>
      <c r="C792" s="35"/>
      <c r="D792" s="34"/>
      <c r="E792" s="34"/>
      <c r="F792" s="23" t="s">
        <v>1488</v>
      </c>
      <c r="G792" s="51" t="s">
        <v>1857</v>
      </c>
      <c r="H792" s="24"/>
      <c r="I792" s="24"/>
      <c r="J792" s="23"/>
      <c r="K792" s="23" t="s">
        <v>2117</v>
      </c>
    </row>
    <row r="793" spans="1:11" x14ac:dyDescent="0.3">
      <c r="A793" s="34">
        <v>792</v>
      </c>
      <c r="B793" s="35"/>
      <c r="C793" s="35"/>
      <c r="D793" s="34"/>
      <c r="E793" s="34"/>
      <c r="F793" s="23" t="s">
        <v>1488</v>
      </c>
      <c r="G793" s="51" t="s">
        <v>2151</v>
      </c>
      <c r="H793" s="24"/>
      <c r="I793" s="24"/>
      <c r="J793" s="23"/>
      <c r="K793" s="24" t="s">
        <v>1906</v>
      </c>
    </row>
    <row r="794" spans="1:11" ht="18" x14ac:dyDescent="0.3">
      <c r="A794" s="34">
        <v>793</v>
      </c>
      <c r="B794" s="35">
        <v>493</v>
      </c>
      <c r="C794" s="35">
        <v>13</v>
      </c>
      <c r="D794" s="34">
        <v>58</v>
      </c>
      <c r="E794" s="34">
        <v>61</v>
      </c>
      <c r="F794" s="24" t="s">
        <v>1513</v>
      </c>
      <c r="G794" s="45" t="s">
        <v>9</v>
      </c>
      <c r="H794" s="24" t="s">
        <v>10</v>
      </c>
      <c r="I794" s="24" t="s">
        <v>1514</v>
      </c>
      <c r="J794" s="25" t="s">
        <v>1515</v>
      </c>
      <c r="K794" s="25" t="s">
        <v>1516</v>
      </c>
    </row>
    <row r="795" spans="1:11" x14ac:dyDescent="0.3">
      <c r="A795" s="34">
        <v>794</v>
      </c>
      <c r="B795" s="35">
        <v>494</v>
      </c>
      <c r="C795" s="35">
        <v>13</v>
      </c>
      <c r="D795" s="34">
        <v>58</v>
      </c>
      <c r="E795" s="34">
        <v>61</v>
      </c>
      <c r="F795" s="24" t="s">
        <v>1517</v>
      </c>
      <c r="G795" s="46" t="s">
        <v>14</v>
      </c>
      <c r="H795" s="24" t="s">
        <v>15</v>
      </c>
      <c r="I795" s="24" t="s">
        <v>1518</v>
      </c>
      <c r="J795" s="26" t="s">
        <v>1519</v>
      </c>
      <c r="K795" s="26" t="s">
        <v>1519</v>
      </c>
    </row>
    <row r="796" spans="1:11" ht="43.2" x14ac:dyDescent="0.3">
      <c r="A796" s="34">
        <v>795</v>
      </c>
      <c r="B796" s="35">
        <v>495</v>
      </c>
      <c r="C796" s="35">
        <v>13</v>
      </c>
      <c r="D796" s="34">
        <v>58</v>
      </c>
      <c r="E796" s="34">
        <v>61</v>
      </c>
      <c r="F796" s="24" t="s">
        <v>1517</v>
      </c>
      <c r="G796" s="47" t="s">
        <v>19</v>
      </c>
      <c r="H796" s="24" t="s">
        <v>15</v>
      </c>
      <c r="I796" s="24" t="s">
        <v>1520</v>
      </c>
      <c r="J796" s="23" t="s">
        <v>1521</v>
      </c>
      <c r="K796" s="23" t="s">
        <v>1522</v>
      </c>
    </row>
    <row r="797" spans="1:11" ht="129.6" x14ac:dyDescent="0.3">
      <c r="A797" s="34">
        <v>796</v>
      </c>
      <c r="B797" s="35">
        <v>496</v>
      </c>
      <c r="C797" s="35">
        <v>13</v>
      </c>
      <c r="D797" s="34">
        <v>58</v>
      </c>
      <c r="E797" s="34">
        <v>61</v>
      </c>
      <c r="F797" s="23" t="s">
        <v>1517</v>
      </c>
      <c r="G797" s="50" t="s">
        <v>23</v>
      </c>
      <c r="H797" s="24" t="s">
        <v>10</v>
      </c>
      <c r="I797" s="24" t="s">
        <v>1523</v>
      </c>
      <c r="J797" s="23" t="s">
        <v>1524</v>
      </c>
      <c r="K797" s="23" t="s">
        <v>1525</v>
      </c>
    </row>
    <row r="798" spans="1:11" x14ac:dyDescent="0.3">
      <c r="A798" s="34">
        <v>797</v>
      </c>
      <c r="B798" s="35">
        <v>497</v>
      </c>
      <c r="C798" s="35">
        <v>13</v>
      </c>
      <c r="D798" s="34">
        <v>58</v>
      </c>
      <c r="E798" s="34">
        <v>61</v>
      </c>
      <c r="F798" s="24" t="s">
        <v>1517</v>
      </c>
      <c r="G798" s="39" t="s">
        <v>1933</v>
      </c>
      <c r="H798" s="24" t="s">
        <v>15</v>
      </c>
      <c r="I798" s="24" t="s">
        <v>1526</v>
      </c>
      <c r="J798" s="23" t="s">
        <v>1527</v>
      </c>
      <c r="K798" s="23" t="s">
        <v>1528</v>
      </c>
    </row>
    <row r="799" spans="1:11" ht="100.8" x14ac:dyDescent="0.3">
      <c r="A799" s="34">
        <v>798</v>
      </c>
      <c r="B799" s="35">
        <v>498</v>
      </c>
      <c r="C799" s="35">
        <v>13</v>
      </c>
      <c r="D799" s="34">
        <v>58</v>
      </c>
      <c r="E799" s="34">
        <v>61</v>
      </c>
      <c r="F799" s="23" t="s">
        <v>1517</v>
      </c>
      <c r="G799" s="43" t="s">
        <v>1934</v>
      </c>
      <c r="H799" s="24" t="s">
        <v>10</v>
      </c>
      <c r="I799" s="24" t="s">
        <v>1529</v>
      </c>
      <c r="J799" s="23" t="s">
        <v>1530</v>
      </c>
      <c r="K799" s="123" t="s">
        <v>1531</v>
      </c>
    </row>
    <row r="800" spans="1:11" ht="100.8" x14ac:dyDescent="0.3">
      <c r="A800" s="34">
        <v>799</v>
      </c>
      <c r="B800" s="35">
        <v>499</v>
      </c>
      <c r="C800" s="35">
        <v>13</v>
      </c>
      <c r="D800" s="34">
        <v>58</v>
      </c>
      <c r="E800" s="34">
        <v>61</v>
      </c>
      <c r="F800" s="23" t="s">
        <v>1517</v>
      </c>
      <c r="G800" s="41" t="s">
        <v>1935</v>
      </c>
      <c r="H800" s="24" t="s">
        <v>10</v>
      </c>
      <c r="I800" s="24" t="s">
        <v>1532</v>
      </c>
      <c r="J800" s="23" t="s">
        <v>1533</v>
      </c>
      <c r="K800" s="23" t="s">
        <v>1534</v>
      </c>
    </row>
    <row r="801" spans="1:11" ht="57.6" x14ac:dyDescent="0.3">
      <c r="A801" s="34">
        <v>800</v>
      </c>
      <c r="B801" s="35">
        <v>500</v>
      </c>
      <c r="C801" s="35">
        <v>13</v>
      </c>
      <c r="D801" s="34">
        <v>58</v>
      </c>
      <c r="E801" s="34">
        <v>61</v>
      </c>
      <c r="F801" s="24" t="s">
        <v>1517</v>
      </c>
      <c r="G801" s="42" t="s">
        <v>1936</v>
      </c>
      <c r="H801" s="24" t="s">
        <v>10</v>
      </c>
      <c r="I801" s="24" t="s">
        <v>1535</v>
      </c>
      <c r="J801" s="23" t="s">
        <v>1536</v>
      </c>
      <c r="K801" s="23" t="s">
        <v>1537</v>
      </c>
    </row>
    <row r="802" spans="1:11" ht="43.2" x14ac:dyDescent="0.3">
      <c r="A802" s="34">
        <v>801</v>
      </c>
      <c r="B802" s="35">
        <v>501</v>
      </c>
      <c r="C802" s="35">
        <v>13</v>
      </c>
      <c r="D802" s="34">
        <v>58</v>
      </c>
      <c r="E802" s="34">
        <v>61</v>
      </c>
      <c r="F802" s="24" t="s">
        <v>1517</v>
      </c>
      <c r="G802" s="44" t="s">
        <v>1937</v>
      </c>
      <c r="H802" s="24" t="s">
        <v>10</v>
      </c>
      <c r="I802" s="24" t="s">
        <v>1538</v>
      </c>
      <c r="J802" s="23" t="s">
        <v>1539</v>
      </c>
      <c r="K802" s="23" t="s">
        <v>1540</v>
      </c>
    </row>
    <row r="803" spans="1:11" x14ac:dyDescent="0.3">
      <c r="A803" s="34">
        <v>802</v>
      </c>
      <c r="B803" s="35"/>
      <c r="C803" s="35"/>
      <c r="D803" s="34"/>
      <c r="E803" s="34"/>
      <c r="F803" s="24" t="s">
        <v>1517</v>
      </c>
      <c r="G803" s="51" t="s">
        <v>1854</v>
      </c>
      <c r="H803" s="24"/>
      <c r="I803" s="24"/>
      <c r="J803" s="23"/>
      <c r="K803" s="23" t="s">
        <v>1974</v>
      </c>
    </row>
    <row r="804" spans="1:11" x14ac:dyDescent="0.3">
      <c r="A804" s="34">
        <v>803</v>
      </c>
      <c r="B804" s="35"/>
      <c r="C804" s="35"/>
      <c r="D804" s="34"/>
      <c r="E804" s="34"/>
      <c r="F804" s="24" t="s">
        <v>1517</v>
      </c>
      <c r="G804" s="51" t="s">
        <v>2149</v>
      </c>
      <c r="H804" s="24"/>
      <c r="I804" s="24"/>
      <c r="J804" s="23"/>
      <c r="K804" s="24" t="s">
        <v>1907</v>
      </c>
    </row>
    <row r="805" spans="1:11" x14ac:dyDescent="0.3">
      <c r="A805" s="34">
        <v>804</v>
      </c>
      <c r="B805" s="35"/>
      <c r="C805" s="35"/>
      <c r="D805" s="34"/>
      <c r="E805" s="34"/>
      <c r="F805" s="24" t="s">
        <v>1517</v>
      </c>
      <c r="G805" s="51" t="s">
        <v>2150</v>
      </c>
      <c r="H805" s="24"/>
      <c r="I805" s="24"/>
      <c r="J805" s="23"/>
      <c r="K805" s="24" t="s">
        <v>1908</v>
      </c>
    </row>
    <row r="806" spans="1:11" x14ac:dyDescent="0.3">
      <c r="A806" s="34">
        <v>805</v>
      </c>
      <c r="B806" s="35"/>
      <c r="C806" s="35"/>
      <c r="D806" s="34"/>
      <c r="E806" s="34"/>
      <c r="F806" s="24" t="s">
        <v>1517</v>
      </c>
      <c r="G806" s="51" t="s">
        <v>1857</v>
      </c>
      <c r="H806" s="24"/>
      <c r="I806" s="24"/>
      <c r="J806" s="23"/>
      <c r="K806" s="24" t="s">
        <v>1909</v>
      </c>
    </row>
    <row r="807" spans="1:11" x14ac:dyDescent="0.3">
      <c r="A807" s="34">
        <v>806</v>
      </c>
      <c r="B807" s="35"/>
      <c r="C807" s="35"/>
      <c r="D807" s="34"/>
      <c r="E807" s="34"/>
      <c r="F807" s="24" t="s">
        <v>1517</v>
      </c>
      <c r="G807" s="51" t="s">
        <v>2151</v>
      </c>
      <c r="H807" s="24"/>
      <c r="I807" s="24"/>
      <c r="J807" s="23"/>
      <c r="K807" s="24"/>
    </row>
    <row r="808" spans="1:11" x14ac:dyDescent="0.3">
      <c r="A808" s="34">
        <v>807</v>
      </c>
      <c r="B808" s="35">
        <v>502</v>
      </c>
      <c r="C808" s="35">
        <v>13</v>
      </c>
      <c r="D808" s="34">
        <v>59</v>
      </c>
      <c r="E808" s="34">
        <v>62</v>
      </c>
      <c r="F808" s="24" t="s">
        <v>1541</v>
      </c>
      <c r="G808" s="46" t="s">
        <v>14</v>
      </c>
      <c r="H808" s="24" t="s">
        <v>15</v>
      </c>
      <c r="I808" s="24" t="s">
        <v>1542</v>
      </c>
      <c r="J808" s="26" t="s">
        <v>1543</v>
      </c>
      <c r="K808" s="26" t="s">
        <v>1544</v>
      </c>
    </row>
    <row r="809" spans="1:11" ht="43.2" x14ac:dyDescent="0.3">
      <c r="A809" s="34">
        <v>808</v>
      </c>
      <c r="B809" s="35">
        <v>503</v>
      </c>
      <c r="C809" s="35">
        <v>13</v>
      </c>
      <c r="D809" s="34">
        <v>59</v>
      </c>
      <c r="E809" s="34">
        <v>62</v>
      </c>
      <c r="F809" s="24" t="s">
        <v>1541</v>
      </c>
      <c r="G809" s="47" t="s">
        <v>19</v>
      </c>
      <c r="H809" s="24" t="s">
        <v>15</v>
      </c>
      <c r="I809" s="24" t="s">
        <v>1545</v>
      </c>
      <c r="J809" s="23" t="s">
        <v>1546</v>
      </c>
      <c r="K809" s="23" t="s">
        <v>1547</v>
      </c>
    </row>
    <row r="810" spans="1:11" ht="100.8" x14ac:dyDescent="0.3">
      <c r="A810" s="34">
        <v>809</v>
      </c>
      <c r="B810" s="35">
        <v>504</v>
      </c>
      <c r="C810" s="35">
        <v>13</v>
      </c>
      <c r="D810" s="34">
        <v>59</v>
      </c>
      <c r="E810" s="34">
        <v>62</v>
      </c>
      <c r="F810" s="23" t="s">
        <v>1541</v>
      </c>
      <c r="G810" s="50" t="s">
        <v>23</v>
      </c>
      <c r="H810" s="24" t="s">
        <v>10</v>
      </c>
      <c r="I810" s="24" t="s">
        <v>1548</v>
      </c>
      <c r="J810" s="23" t="s">
        <v>1549</v>
      </c>
      <c r="K810" s="23" t="s">
        <v>1550</v>
      </c>
    </row>
    <row r="811" spans="1:11" x14ac:dyDescent="0.3">
      <c r="A811" s="34">
        <v>810</v>
      </c>
      <c r="B811" s="35">
        <v>505</v>
      </c>
      <c r="C811" s="35">
        <v>13</v>
      </c>
      <c r="D811" s="34">
        <v>59</v>
      </c>
      <c r="E811" s="34">
        <v>62</v>
      </c>
      <c r="F811" s="24" t="s">
        <v>1541</v>
      </c>
      <c r="G811" s="39" t="s">
        <v>1933</v>
      </c>
      <c r="H811" s="24" t="s">
        <v>15</v>
      </c>
      <c r="I811" s="24" t="s">
        <v>1551</v>
      </c>
      <c r="J811" s="23" t="s">
        <v>1552</v>
      </c>
      <c r="K811" s="23" t="s">
        <v>1553</v>
      </c>
    </row>
    <row r="812" spans="1:11" ht="57.6" x14ac:dyDescent="0.3">
      <c r="A812" s="34">
        <v>811</v>
      </c>
      <c r="B812" s="35">
        <v>506</v>
      </c>
      <c r="C812" s="35">
        <v>13</v>
      </c>
      <c r="D812" s="34">
        <v>59</v>
      </c>
      <c r="E812" s="34">
        <v>62</v>
      </c>
      <c r="F812" s="24" t="s">
        <v>1541</v>
      </c>
      <c r="G812" s="43" t="s">
        <v>1934</v>
      </c>
      <c r="H812" s="24" t="s">
        <v>15</v>
      </c>
      <c r="I812" s="24" t="s">
        <v>1554</v>
      </c>
      <c r="J812" s="23" t="s">
        <v>1555</v>
      </c>
      <c r="K812" s="23" t="s">
        <v>1556</v>
      </c>
    </row>
    <row r="813" spans="1:11" ht="129.6" x14ac:dyDescent="0.3">
      <c r="A813" s="34">
        <v>812</v>
      </c>
      <c r="B813" s="35">
        <v>507</v>
      </c>
      <c r="C813" s="35">
        <v>13</v>
      </c>
      <c r="D813" s="34">
        <v>59</v>
      </c>
      <c r="E813" s="34">
        <v>62</v>
      </c>
      <c r="F813" s="23" t="s">
        <v>1541</v>
      </c>
      <c r="G813" s="41" t="s">
        <v>1935</v>
      </c>
      <c r="H813" s="24" t="s">
        <v>10</v>
      </c>
      <c r="I813" s="24" t="s">
        <v>1557</v>
      </c>
      <c r="J813" s="23" t="s">
        <v>1558</v>
      </c>
      <c r="K813" s="23" t="s">
        <v>1559</v>
      </c>
    </row>
    <row r="814" spans="1:11" ht="100.8" x14ac:dyDescent="0.3">
      <c r="A814" s="34">
        <v>813</v>
      </c>
      <c r="B814" s="35">
        <v>508</v>
      </c>
      <c r="C814" s="35">
        <v>13</v>
      </c>
      <c r="D814" s="34">
        <v>59</v>
      </c>
      <c r="E814" s="34">
        <v>62</v>
      </c>
      <c r="F814" s="23" t="s">
        <v>1541</v>
      </c>
      <c r="G814" s="42" t="s">
        <v>1936</v>
      </c>
      <c r="H814" s="24" t="s">
        <v>33</v>
      </c>
      <c r="I814" s="24" t="s">
        <v>1560</v>
      </c>
      <c r="J814" s="23" t="s">
        <v>1561</v>
      </c>
      <c r="K814" s="23" t="s">
        <v>1562</v>
      </c>
    </row>
    <row r="815" spans="1:11" ht="129.6" x14ac:dyDescent="0.3">
      <c r="A815" s="34">
        <v>814</v>
      </c>
      <c r="B815" s="35">
        <v>509</v>
      </c>
      <c r="C815" s="35">
        <v>13</v>
      </c>
      <c r="D815" s="34">
        <v>59</v>
      </c>
      <c r="E815" s="34">
        <v>62</v>
      </c>
      <c r="F815" s="24" t="s">
        <v>1541</v>
      </c>
      <c r="G815" s="44" t="s">
        <v>1937</v>
      </c>
      <c r="H815" s="24" t="s">
        <v>10</v>
      </c>
      <c r="I815" s="24" t="s">
        <v>1563</v>
      </c>
      <c r="J815" s="23" t="s">
        <v>1564</v>
      </c>
      <c r="K815" s="23" t="s">
        <v>1565</v>
      </c>
    </row>
    <row r="816" spans="1:11" x14ac:dyDescent="0.3">
      <c r="A816" s="34">
        <v>815</v>
      </c>
      <c r="B816" s="35"/>
      <c r="C816" s="35"/>
      <c r="D816" s="34"/>
      <c r="E816" s="34"/>
      <c r="F816" s="23" t="s">
        <v>1541</v>
      </c>
      <c r="G816" s="51" t="s">
        <v>1854</v>
      </c>
      <c r="H816" s="24"/>
      <c r="I816" s="24"/>
      <c r="J816" s="23"/>
      <c r="K816" s="23" t="s">
        <v>1910</v>
      </c>
    </row>
    <row r="817" spans="1:11" x14ac:dyDescent="0.3">
      <c r="A817" s="34">
        <v>816</v>
      </c>
      <c r="B817" s="35"/>
      <c r="C817" s="35"/>
      <c r="D817" s="34"/>
      <c r="E817" s="34"/>
      <c r="F817" s="24" t="s">
        <v>1541</v>
      </c>
      <c r="G817" s="51" t="s">
        <v>2149</v>
      </c>
      <c r="H817" s="24"/>
      <c r="I817" s="24"/>
      <c r="J817" s="23"/>
      <c r="K817" s="24" t="s">
        <v>1911</v>
      </c>
    </row>
    <row r="818" spans="1:11" x14ac:dyDescent="0.3">
      <c r="A818" s="34">
        <v>817</v>
      </c>
      <c r="B818" s="35"/>
      <c r="C818" s="35"/>
      <c r="D818" s="34"/>
      <c r="E818" s="34"/>
      <c r="F818" s="23" t="s">
        <v>1541</v>
      </c>
      <c r="G818" s="51" t="s">
        <v>2150</v>
      </c>
      <c r="H818" s="24"/>
      <c r="I818" s="24"/>
      <c r="J818" s="23"/>
      <c r="K818" s="24" t="s">
        <v>1912</v>
      </c>
    </row>
    <row r="819" spans="1:11" x14ac:dyDescent="0.3">
      <c r="A819" s="34">
        <v>818</v>
      </c>
      <c r="B819" s="35"/>
      <c r="C819" s="35"/>
      <c r="D819" s="34"/>
      <c r="E819" s="34"/>
      <c r="F819" s="24" t="s">
        <v>1541</v>
      </c>
      <c r="G819" s="51" t="s">
        <v>1857</v>
      </c>
      <c r="H819" s="24"/>
      <c r="I819" s="24"/>
      <c r="J819" s="23"/>
      <c r="K819" s="24" t="s">
        <v>2118</v>
      </c>
    </row>
    <row r="820" spans="1:11" ht="28.8" x14ac:dyDescent="0.3">
      <c r="A820" s="34">
        <v>819</v>
      </c>
      <c r="B820" s="35"/>
      <c r="C820" s="35"/>
      <c r="D820" s="34"/>
      <c r="E820" s="34"/>
      <c r="F820" s="23" t="s">
        <v>1541</v>
      </c>
      <c r="G820" s="51" t="s">
        <v>2151</v>
      </c>
      <c r="H820" s="24"/>
      <c r="I820" s="24"/>
      <c r="J820" s="23"/>
      <c r="K820" s="23" t="s">
        <v>2147</v>
      </c>
    </row>
    <row r="821" spans="1:11" x14ac:dyDescent="0.3">
      <c r="A821" s="34">
        <v>820</v>
      </c>
      <c r="B821" s="35">
        <v>510</v>
      </c>
      <c r="C821" s="35">
        <v>13</v>
      </c>
      <c r="D821" s="34">
        <v>60</v>
      </c>
      <c r="E821" s="34">
        <v>63</v>
      </c>
      <c r="F821" s="24" t="s">
        <v>1566</v>
      </c>
      <c r="G821" s="46" t="s">
        <v>14</v>
      </c>
      <c r="H821" s="24" t="s">
        <v>15</v>
      </c>
      <c r="I821" s="24" t="s">
        <v>1567</v>
      </c>
      <c r="J821" s="26" t="s">
        <v>1568</v>
      </c>
      <c r="K821" s="26" t="s">
        <v>1569</v>
      </c>
    </row>
    <row r="822" spans="1:11" ht="43.2" x14ac:dyDescent="0.3">
      <c r="A822" s="34">
        <v>821</v>
      </c>
      <c r="B822" s="35">
        <v>511</v>
      </c>
      <c r="C822" s="35">
        <v>13</v>
      </c>
      <c r="D822" s="34">
        <v>60</v>
      </c>
      <c r="E822" s="34">
        <v>63</v>
      </c>
      <c r="F822" s="24" t="s">
        <v>1566</v>
      </c>
      <c r="G822" s="47" t="s">
        <v>19</v>
      </c>
      <c r="H822" s="24" t="s">
        <v>10</v>
      </c>
      <c r="I822" s="24" t="s">
        <v>1570</v>
      </c>
      <c r="J822" s="23" t="s">
        <v>1571</v>
      </c>
      <c r="K822" s="23" t="s">
        <v>1572</v>
      </c>
    </row>
    <row r="823" spans="1:11" ht="115.2" x14ac:dyDescent="0.3">
      <c r="A823" s="34">
        <v>822</v>
      </c>
      <c r="B823" s="35">
        <v>512</v>
      </c>
      <c r="C823" s="35">
        <v>13</v>
      </c>
      <c r="D823" s="34">
        <v>60</v>
      </c>
      <c r="E823" s="34">
        <v>63</v>
      </c>
      <c r="F823" s="23" t="s">
        <v>1566</v>
      </c>
      <c r="G823" s="50" t="s">
        <v>23</v>
      </c>
      <c r="H823" s="24" t="s">
        <v>10</v>
      </c>
      <c r="I823" s="24" t="s">
        <v>1573</v>
      </c>
      <c r="J823" s="23" t="s">
        <v>1574</v>
      </c>
      <c r="K823" s="23" t="s">
        <v>1575</v>
      </c>
    </row>
    <row r="824" spans="1:11" x14ac:dyDescent="0.3">
      <c r="A824" s="34">
        <v>823</v>
      </c>
      <c r="B824" s="35">
        <v>513</v>
      </c>
      <c r="C824" s="35">
        <v>13</v>
      </c>
      <c r="D824" s="34">
        <v>60</v>
      </c>
      <c r="E824" s="34">
        <v>63</v>
      </c>
      <c r="F824" s="23" t="s">
        <v>1566</v>
      </c>
      <c r="G824" s="39" t="s">
        <v>1933</v>
      </c>
      <c r="H824" s="24" t="s">
        <v>10</v>
      </c>
      <c r="I824" s="24" t="s">
        <v>1576</v>
      </c>
      <c r="J824" s="23" t="s">
        <v>1577</v>
      </c>
      <c r="K824" s="23" t="s">
        <v>1578</v>
      </c>
    </row>
    <row r="825" spans="1:11" ht="57.6" x14ac:dyDescent="0.3">
      <c r="A825" s="34">
        <v>824</v>
      </c>
      <c r="B825" s="35">
        <v>514</v>
      </c>
      <c r="C825" s="35">
        <v>13</v>
      </c>
      <c r="D825" s="34">
        <v>60</v>
      </c>
      <c r="E825" s="34">
        <v>63</v>
      </c>
      <c r="F825" s="24" t="s">
        <v>1566</v>
      </c>
      <c r="G825" s="43" t="s">
        <v>1934</v>
      </c>
      <c r="H825" s="24" t="s">
        <v>15</v>
      </c>
      <c r="I825" s="24" t="s">
        <v>1579</v>
      </c>
      <c r="J825" s="23" t="s">
        <v>1580</v>
      </c>
      <c r="K825" s="23" t="s">
        <v>1581</v>
      </c>
    </row>
    <row r="826" spans="1:11" ht="100.8" x14ac:dyDescent="0.3">
      <c r="A826" s="34">
        <v>825</v>
      </c>
      <c r="B826" s="35">
        <v>515</v>
      </c>
      <c r="C826" s="35">
        <v>13</v>
      </c>
      <c r="D826" s="34">
        <v>60</v>
      </c>
      <c r="E826" s="34">
        <v>63</v>
      </c>
      <c r="F826" s="24" t="s">
        <v>1566</v>
      </c>
      <c r="G826" s="41" t="s">
        <v>1935</v>
      </c>
      <c r="H826" s="24" t="s">
        <v>15</v>
      </c>
      <c r="I826" s="24" t="s">
        <v>1582</v>
      </c>
      <c r="J826" s="23" t="s">
        <v>1583</v>
      </c>
      <c r="K826" s="23" t="s">
        <v>1584</v>
      </c>
    </row>
    <row r="827" spans="1:11" ht="172.8" x14ac:dyDescent="0.3">
      <c r="A827" s="34">
        <v>826</v>
      </c>
      <c r="B827" s="35">
        <v>516</v>
      </c>
      <c r="C827" s="35">
        <v>13</v>
      </c>
      <c r="D827" s="34">
        <v>60</v>
      </c>
      <c r="E827" s="34">
        <v>63</v>
      </c>
      <c r="F827" s="23" t="s">
        <v>1566</v>
      </c>
      <c r="G827" s="42" t="s">
        <v>1936</v>
      </c>
      <c r="H827" s="24" t="s">
        <v>10</v>
      </c>
      <c r="I827" s="24" t="s">
        <v>1585</v>
      </c>
      <c r="J827" s="23" t="s">
        <v>1586</v>
      </c>
      <c r="K827" s="23" t="s">
        <v>1587</v>
      </c>
    </row>
    <row r="828" spans="1:11" ht="57.6" x14ac:dyDescent="0.3">
      <c r="A828" s="34">
        <v>827</v>
      </c>
      <c r="B828" s="35">
        <v>517</v>
      </c>
      <c r="C828" s="35">
        <v>13</v>
      </c>
      <c r="D828" s="34">
        <v>60</v>
      </c>
      <c r="E828" s="34">
        <v>63</v>
      </c>
      <c r="F828" s="24" t="s">
        <v>1566</v>
      </c>
      <c r="G828" s="44" t="s">
        <v>1937</v>
      </c>
      <c r="H828" s="24" t="s">
        <v>10</v>
      </c>
      <c r="I828" s="24" t="s">
        <v>1588</v>
      </c>
      <c r="J828" s="23" t="s">
        <v>1589</v>
      </c>
      <c r="K828" s="23" t="s">
        <v>1590</v>
      </c>
    </row>
    <row r="829" spans="1:11" x14ac:dyDescent="0.3">
      <c r="A829" s="34">
        <v>828</v>
      </c>
      <c r="B829" s="35"/>
      <c r="C829" s="35"/>
      <c r="D829" s="34"/>
      <c r="E829" s="34"/>
      <c r="F829" s="23" t="s">
        <v>1566</v>
      </c>
      <c r="G829" s="51" t="s">
        <v>1854</v>
      </c>
      <c r="H829" s="24"/>
      <c r="I829" s="24"/>
      <c r="J829" s="23"/>
      <c r="K829" s="23" t="s">
        <v>1975</v>
      </c>
    </row>
    <row r="830" spans="1:11" ht="28.8" x14ac:dyDescent="0.3">
      <c r="A830" s="34">
        <v>829</v>
      </c>
      <c r="B830" s="35"/>
      <c r="C830" s="35"/>
      <c r="D830" s="34"/>
      <c r="E830" s="34"/>
      <c r="F830" s="24" t="s">
        <v>1566</v>
      </c>
      <c r="G830" s="51" t="s">
        <v>2149</v>
      </c>
      <c r="H830" s="24"/>
      <c r="I830" s="24"/>
      <c r="J830" s="23"/>
      <c r="K830" s="23" t="s">
        <v>2029</v>
      </c>
    </row>
    <row r="831" spans="1:11" x14ac:dyDescent="0.3">
      <c r="A831" s="34">
        <v>830</v>
      </c>
      <c r="B831" s="35"/>
      <c r="C831" s="35"/>
      <c r="D831" s="34"/>
      <c r="E831" s="34"/>
      <c r="F831" s="23" t="s">
        <v>1566</v>
      </c>
      <c r="G831" s="51" t="s">
        <v>2150</v>
      </c>
      <c r="H831" s="24"/>
      <c r="I831" s="24"/>
      <c r="J831" s="23"/>
      <c r="K831" s="24" t="s">
        <v>1913</v>
      </c>
    </row>
    <row r="832" spans="1:11" ht="28.8" x14ac:dyDescent="0.3">
      <c r="A832" s="34">
        <v>831</v>
      </c>
      <c r="B832" s="35"/>
      <c r="C832" s="35"/>
      <c r="D832" s="34"/>
      <c r="E832" s="34"/>
      <c r="F832" s="24" t="s">
        <v>1566</v>
      </c>
      <c r="G832" s="51" t="s">
        <v>1857</v>
      </c>
      <c r="H832" s="24"/>
      <c r="I832" s="24"/>
      <c r="J832" s="23"/>
      <c r="K832" s="23" t="s">
        <v>2119</v>
      </c>
    </row>
    <row r="833" spans="1:11" x14ac:dyDescent="0.3">
      <c r="A833" s="34">
        <v>832</v>
      </c>
      <c r="B833" s="35"/>
      <c r="C833" s="35"/>
      <c r="D833" s="34"/>
      <c r="E833" s="34"/>
      <c r="F833" s="23" t="s">
        <v>1566</v>
      </c>
      <c r="G833" s="51" t="s">
        <v>2151</v>
      </c>
      <c r="H833" s="24"/>
      <c r="I833" s="24"/>
      <c r="J833" s="23"/>
      <c r="K833" s="24"/>
    </row>
    <row r="834" spans="1:11" ht="18" x14ac:dyDescent="0.3">
      <c r="A834" s="34">
        <v>833</v>
      </c>
      <c r="B834" s="35">
        <v>518</v>
      </c>
      <c r="C834" s="35">
        <v>14</v>
      </c>
      <c r="D834" s="34">
        <v>61</v>
      </c>
      <c r="E834" s="34">
        <v>64</v>
      </c>
      <c r="F834" s="24" t="s">
        <v>1591</v>
      </c>
      <c r="G834" s="45" t="s">
        <v>9</v>
      </c>
      <c r="H834" s="24" t="s">
        <v>10</v>
      </c>
      <c r="I834" s="24" t="s">
        <v>1592</v>
      </c>
      <c r="J834" s="25" t="s">
        <v>1593</v>
      </c>
      <c r="K834" s="25" t="s">
        <v>1594</v>
      </c>
    </row>
    <row r="835" spans="1:11" x14ac:dyDescent="0.3">
      <c r="A835" s="34">
        <v>834</v>
      </c>
      <c r="B835" s="35">
        <v>519</v>
      </c>
      <c r="C835" s="35">
        <v>14</v>
      </c>
      <c r="D835" s="34">
        <v>61</v>
      </c>
      <c r="E835" s="34">
        <v>64</v>
      </c>
      <c r="F835" s="24" t="s">
        <v>1595</v>
      </c>
      <c r="G835" s="46" t="s">
        <v>14</v>
      </c>
      <c r="H835" s="24" t="s">
        <v>10</v>
      </c>
      <c r="I835" s="24" t="s">
        <v>1596</v>
      </c>
      <c r="J835" s="26" t="s">
        <v>1597</v>
      </c>
      <c r="K835" s="26" t="s">
        <v>1598</v>
      </c>
    </row>
    <row r="836" spans="1:11" ht="57.6" x14ac:dyDescent="0.3">
      <c r="A836" s="34">
        <v>835</v>
      </c>
      <c r="B836" s="35">
        <v>520</v>
      </c>
      <c r="C836" s="35">
        <v>14</v>
      </c>
      <c r="D836" s="34">
        <v>61</v>
      </c>
      <c r="E836" s="34">
        <v>64</v>
      </c>
      <c r="F836" s="24" t="s">
        <v>1595</v>
      </c>
      <c r="G836" s="47" t="s">
        <v>19</v>
      </c>
      <c r="H836" s="24" t="s">
        <v>33</v>
      </c>
      <c r="I836" s="24" t="s">
        <v>1599</v>
      </c>
      <c r="J836" s="23" t="s">
        <v>1600</v>
      </c>
      <c r="K836" s="23" t="s">
        <v>1601</v>
      </c>
    </row>
    <row r="837" spans="1:11" ht="144" x14ac:dyDescent="0.3">
      <c r="A837" s="34">
        <v>836</v>
      </c>
      <c r="B837" s="35">
        <v>521</v>
      </c>
      <c r="C837" s="35">
        <v>14</v>
      </c>
      <c r="D837" s="34">
        <v>61</v>
      </c>
      <c r="E837" s="34">
        <v>64</v>
      </c>
      <c r="F837" s="23" t="s">
        <v>1595</v>
      </c>
      <c r="G837" s="50" t="s">
        <v>23</v>
      </c>
      <c r="H837" s="24" t="s">
        <v>10</v>
      </c>
      <c r="I837" s="24" t="s">
        <v>1602</v>
      </c>
      <c r="J837" s="23" t="s">
        <v>1603</v>
      </c>
      <c r="K837" s="23" t="s">
        <v>1604</v>
      </c>
    </row>
    <row r="838" spans="1:11" ht="43.2" x14ac:dyDescent="0.3">
      <c r="A838" s="34">
        <v>837</v>
      </c>
      <c r="B838" s="35">
        <v>522</v>
      </c>
      <c r="C838" s="35">
        <v>14</v>
      </c>
      <c r="D838" s="34">
        <v>61</v>
      </c>
      <c r="E838" s="34">
        <v>64</v>
      </c>
      <c r="F838" s="23" t="s">
        <v>1595</v>
      </c>
      <c r="G838" s="39" t="s">
        <v>1933</v>
      </c>
      <c r="H838" s="24" t="s">
        <v>10</v>
      </c>
      <c r="I838" s="24" t="s">
        <v>1605</v>
      </c>
      <c r="J838" s="23" t="s">
        <v>1606</v>
      </c>
      <c r="K838" s="23" t="s">
        <v>1607</v>
      </c>
    </row>
    <row r="839" spans="1:11" ht="115.2" x14ac:dyDescent="0.3">
      <c r="A839" s="34">
        <v>838</v>
      </c>
      <c r="B839" s="35">
        <v>523</v>
      </c>
      <c r="C839" s="35">
        <v>14</v>
      </c>
      <c r="D839" s="34">
        <v>61</v>
      </c>
      <c r="E839" s="34">
        <v>64</v>
      </c>
      <c r="F839" s="23" t="s">
        <v>1595</v>
      </c>
      <c r="G839" s="43" t="s">
        <v>1934</v>
      </c>
      <c r="H839" s="24" t="s">
        <v>33</v>
      </c>
      <c r="I839" s="24" t="s">
        <v>1608</v>
      </c>
      <c r="J839" s="23" t="s">
        <v>1609</v>
      </c>
      <c r="K839" s="23" t="s">
        <v>1610</v>
      </c>
    </row>
    <row r="840" spans="1:11" ht="129.6" x14ac:dyDescent="0.3">
      <c r="A840" s="34">
        <v>839</v>
      </c>
      <c r="B840" s="35">
        <v>524</v>
      </c>
      <c r="C840" s="35">
        <v>14</v>
      </c>
      <c r="D840" s="34">
        <v>61</v>
      </c>
      <c r="E840" s="34">
        <v>64</v>
      </c>
      <c r="F840" s="23" t="s">
        <v>1595</v>
      </c>
      <c r="G840" s="41" t="s">
        <v>1935</v>
      </c>
      <c r="H840" s="24" t="s">
        <v>33</v>
      </c>
      <c r="I840" s="24" t="s">
        <v>1611</v>
      </c>
      <c r="J840" s="23" t="s">
        <v>1612</v>
      </c>
      <c r="K840" s="23" t="s">
        <v>1613</v>
      </c>
    </row>
    <row r="841" spans="1:11" ht="72" x14ac:dyDescent="0.3">
      <c r="A841" s="34">
        <v>840</v>
      </c>
      <c r="B841" s="35">
        <v>525</v>
      </c>
      <c r="C841" s="35">
        <v>14</v>
      </c>
      <c r="D841" s="34">
        <v>61</v>
      </c>
      <c r="E841" s="34">
        <v>64</v>
      </c>
      <c r="F841" s="24" t="s">
        <v>1595</v>
      </c>
      <c r="G841" s="42" t="s">
        <v>1936</v>
      </c>
      <c r="H841" s="24" t="s">
        <v>10</v>
      </c>
      <c r="I841" s="24" t="s">
        <v>1614</v>
      </c>
      <c r="J841" s="23" t="s">
        <v>1615</v>
      </c>
      <c r="K841" s="23" t="s">
        <v>1616</v>
      </c>
    </row>
    <row r="842" spans="1:11" ht="72" x14ac:dyDescent="0.3">
      <c r="A842" s="34">
        <v>841</v>
      </c>
      <c r="B842" s="35">
        <v>526</v>
      </c>
      <c r="C842" s="35">
        <v>14</v>
      </c>
      <c r="D842" s="34">
        <v>61</v>
      </c>
      <c r="E842" s="34">
        <v>64</v>
      </c>
      <c r="F842" s="23" t="s">
        <v>1595</v>
      </c>
      <c r="G842" s="44" t="s">
        <v>1937</v>
      </c>
      <c r="H842" s="24" t="s">
        <v>33</v>
      </c>
      <c r="I842" s="24" t="s">
        <v>1617</v>
      </c>
      <c r="J842" s="23" t="s">
        <v>1618</v>
      </c>
      <c r="K842" s="23" t="s">
        <v>1619</v>
      </c>
    </row>
    <row r="843" spans="1:11" x14ac:dyDescent="0.3">
      <c r="A843" s="34">
        <v>842</v>
      </c>
      <c r="B843" s="35"/>
      <c r="C843" s="35"/>
      <c r="D843" s="34"/>
      <c r="E843" s="34"/>
      <c r="F843" s="24" t="s">
        <v>1595</v>
      </c>
      <c r="G843" s="51" t="s">
        <v>1854</v>
      </c>
      <c r="H843" s="24"/>
      <c r="I843" s="24"/>
      <c r="J843" s="23"/>
      <c r="K843" s="23" t="s">
        <v>1976</v>
      </c>
    </row>
    <row r="844" spans="1:11" ht="28.8" x14ac:dyDescent="0.3">
      <c r="A844" s="34">
        <v>843</v>
      </c>
      <c r="B844" s="35"/>
      <c r="C844" s="35"/>
      <c r="D844" s="34"/>
      <c r="E844" s="34"/>
      <c r="F844" s="23" t="s">
        <v>1595</v>
      </c>
      <c r="G844" s="51" t="s">
        <v>2149</v>
      </c>
      <c r="H844" s="24"/>
      <c r="I844" s="24"/>
      <c r="J844" s="23"/>
      <c r="K844" s="23" t="s">
        <v>2030</v>
      </c>
    </row>
    <row r="845" spans="1:11" x14ac:dyDescent="0.3">
      <c r="A845" s="34">
        <v>844</v>
      </c>
      <c r="B845" s="35"/>
      <c r="C845" s="35"/>
      <c r="D845" s="34"/>
      <c r="E845" s="34"/>
      <c r="F845" s="24" t="s">
        <v>1595</v>
      </c>
      <c r="G845" s="51" t="s">
        <v>2150</v>
      </c>
      <c r="H845" s="24"/>
      <c r="I845" s="24"/>
      <c r="J845" s="23"/>
      <c r="K845" s="24" t="s">
        <v>1914</v>
      </c>
    </row>
    <row r="846" spans="1:11" ht="43.2" x14ac:dyDescent="0.3">
      <c r="A846" s="34">
        <v>845</v>
      </c>
      <c r="B846" s="35"/>
      <c r="C846" s="35"/>
      <c r="D846" s="34"/>
      <c r="E846" s="34"/>
      <c r="F846" s="23" t="s">
        <v>1595</v>
      </c>
      <c r="G846" s="51" t="s">
        <v>1857</v>
      </c>
      <c r="H846" s="24"/>
      <c r="I846" s="24"/>
      <c r="J846" s="23"/>
      <c r="K846" s="23" t="s">
        <v>2120</v>
      </c>
    </row>
    <row r="847" spans="1:11" ht="28.8" x14ac:dyDescent="0.3">
      <c r="A847" s="34">
        <v>846</v>
      </c>
      <c r="B847" s="35"/>
      <c r="C847" s="35"/>
      <c r="D847" s="34"/>
      <c r="E847" s="34"/>
      <c r="F847" s="24" t="s">
        <v>1595</v>
      </c>
      <c r="G847" s="51" t="s">
        <v>2151</v>
      </c>
      <c r="H847" s="24"/>
      <c r="I847" s="24"/>
      <c r="J847" s="23"/>
      <c r="K847" s="23" t="s">
        <v>2147</v>
      </c>
    </row>
    <row r="848" spans="1:11" x14ac:dyDescent="0.3">
      <c r="A848" s="34">
        <v>847</v>
      </c>
      <c r="B848" s="35">
        <v>527</v>
      </c>
      <c r="C848" s="35">
        <v>14</v>
      </c>
      <c r="D848" s="34">
        <v>62</v>
      </c>
      <c r="E848" s="34">
        <v>65</v>
      </c>
      <c r="F848" s="24" t="s">
        <v>1620</v>
      </c>
      <c r="G848" s="46" t="s">
        <v>14</v>
      </c>
      <c r="H848" s="24" t="s">
        <v>15</v>
      </c>
      <c r="I848" s="24" t="s">
        <v>1621</v>
      </c>
      <c r="J848" s="26" t="s">
        <v>1622</v>
      </c>
      <c r="K848" s="26" t="s">
        <v>1623</v>
      </c>
    </row>
    <row r="849" spans="1:11" ht="43.2" x14ac:dyDescent="0.3">
      <c r="A849" s="34">
        <v>848</v>
      </c>
      <c r="B849" s="35">
        <v>528</v>
      </c>
      <c r="C849" s="35">
        <v>14</v>
      </c>
      <c r="D849" s="34">
        <v>62</v>
      </c>
      <c r="E849" s="34">
        <v>65</v>
      </c>
      <c r="F849" s="24" t="s">
        <v>1620</v>
      </c>
      <c r="G849" s="47" t="s">
        <v>19</v>
      </c>
      <c r="H849" s="24" t="s">
        <v>10</v>
      </c>
      <c r="I849" s="24" t="s">
        <v>1624</v>
      </c>
      <c r="J849" s="23" t="s">
        <v>1625</v>
      </c>
      <c r="K849" s="23" t="s">
        <v>1626</v>
      </c>
    </row>
    <row r="850" spans="1:11" ht="100.8" x14ac:dyDescent="0.3">
      <c r="A850" s="34">
        <v>849</v>
      </c>
      <c r="B850" s="35">
        <v>529</v>
      </c>
      <c r="C850" s="35">
        <v>14</v>
      </c>
      <c r="D850" s="34">
        <v>62</v>
      </c>
      <c r="E850" s="34">
        <v>65</v>
      </c>
      <c r="F850" s="24" t="s">
        <v>1620</v>
      </c>
      <c r="G850" s="50" t="s">
        <v>23</v>
      </c>
      <c r="H850" s="24" t="s">
        <v>15</v>
      </c>
      <c r="I850" s="24" t="s">
        <v>1627</v>
      </c>
      <c r="J850" s="23" t="s">
        <v>1628</v>
      </c>
      <c r="K850" s="23" t="s">
        <v>1629</v>
      </c>
    </row>
    <row r="851" spans="1:11" ht="43.2" x14ac:dyDescent="0.3">
      <c r="A851" s="34">
        <v>850</v>
      </c>
      <c r="B851" s="35">
        <v>530</v>
      </c>
      <c r="C851" s="35">
        <v>14</v>
      </c>
      <c r="D851" s="34">
        <v>62</v>
      </c>
      <c r="E851" s="34">
        <v>65</v>
      </c>
      <c r="F851" s="24" t="s">
        <v>1620</v>
      </c>
      <c r="G851" s="39" t="s">
        <v>1933</v>
      </c>
      <c r="H851" s="24" t="s">
        <v>15</v>
      </c>
      <c r="I851" s="24" t="s">
        <v>1630</v>
      </c>
      <c r="J851" s="23" t="s">
        <v>1631</v>
      </c>
      <c r="K851" s="23" t="s">
        <v>1632</v>
      </c>
    </row>
    <row r="852" spans="1:11" ht="57.6" x14ac:dyDescent="0.3">
      <c r="A852" s="34">
        <v>851</v>
      </c>
      <c r="B852" s="35">
        <v>531</v>
      </c>
      <c r="C852" s="35">
        <v>14</v>
      </c>
      <c r="D852" s="34">
        <v>62</v>
      </c>
      <c r="E852" s="34">
        <v>65</v>
      </c>
      <c r="F852" s="24" t="s">
        <v>1620</v>
      </c>
      <c r="G852" s="43" t="s">
        <v>1934</v>
      </c>
      <c r="H852" s="24" t="s">
        <v>15</v>
      </c>
      <c r="I852" s="24" t="s">
        <v>1633</v>
      </c>
      <c r="J852" s="23" t="s">
        <v>1634</v>
      </c>
      <c r="K852" s="123" t="s">
        <v>1635</v>
      </c>
    </row>
    <row r="853" spans="1:11" ht="115.2" x14ac:dyDescent="0.3">
      <c r="A853" s="34">
        <v>852</v>
      </c>
      <c r="B853" s="35">
        <v>532</v>
      </c>
      <c r="C853" s="35">
        <v>14</v>
      </c>
      <c r="D853" s="34">
        <v>62</v>
      </c>
      <c r="E853" s="34">
        <v>65</v>
      </c>
      <c r="F853" s="24" t="s">
        <v>1620</v>
      </c>
      <c r="G853" s="41" t="s">
        <v>1935</v>
      </c>
      <c r="H853" s="24" t="s">
        <v>15</v>
      </c>
      <c r="I853" s="24" t="s">
        <v>1636</v>
      </c>
      <c r="J853" s="23" t="s">
        <v>1637</v>
      </c>
      <c r="K853" s="23" t="s">
        <v>1638</v>
      </c>
    </row>
    <row r="854" spans="1:11" ht="158.4" x14ac:dyDescent="0.3">
      <c r="A854" s="34">
        <v>853</v>
      </c>
      <c r="B854" s="35">
        <v>533</v>
      </c>
      <c r="C854" s="35">
        <v>14</v>
      </c>
      <c r="D854" s="34">
        <v>62</v>
      </c>
      <c r="E854" s="34">
        <v>65</v>
      </c>
      <c r="F854" s="24" t="s">
        <v>1620</v>
      </c>
      <c r="G854" s="42" t="s">
        <v>1936</v>
      </c>
      <c r="H854" s="24" t="s">
        <v>10</v>
      </c>
      <c r="I854" s="24" t="s">
        <v>1639</v>
      </c>
      <c r="J854" s="23" t="s">
        <v>1640</v>
      </c>
      <c r="K854" s="23" t="s">
        <v>1641</v>
      </c>
    </row>
    <row r="855" spans="1:11" ht="86.4" x14ac:dyDescent="0.3">
      <c r="A855" s="34">
        <v>854</v>
      </c>
      <c r="B855" s="35">
        <v>534</v>
      </c>
      <c r="C855" s="35">
        <v>14</v>
      </c>
      <c r="D855" s="34">
        <v>62</v>
      </c>
      <c r="E855" s="34">
        <v>65</v>
      </c>
      <c r="F855" s="23" t="s">
        <v>1620</v>
      </c>
      <c r="G855" s="44" t="s">
        <v>1937</v>
      </c>
      <c r="H855" s="24" t="s">
        <v>10</v>
      </c>
      <c r="I855" s="24" t="s">
        <v>1642</v>
      </c>
      <c r="J855" s="23" t="s">
        <v>1643</v>
      </c>
      <c r="K855" s="23" t="s">
        <v>1644</v>
      </c>
    </row>
    <row r="856" spans="1:11" x14ac:dyDescent="0.3">
      <c r="A856" s="34">
        <v>855</v>
      </c>
      <c r="B856" s="35"/>
      <c r="C856" s="35"/>
      <c r="D856" s="34"/>
      <c r="E856" s="34"/>
      <c r="F856" s="24" t="s">
        <v>1620</v>
      </c>
      <c r="G856" s="51" t="s">
        <v>1854</v>
      </c>
      <c r="H856" s="24"/>
      <c r="I856" s="24"/>
      <c r="J856" s="23"/>
      <c r="K856" s="23" t="s">
        <v>1977</v>
      </c>
    </row>
    <row r="857" spans="1:11" x14ac:dyDescent="0.3">
      <c r="A857" s="34">
        <v>856</v>
      </c>
      <c r="B857" s="35"/>
      <c r="C857" s="35"/>
      <c r="D857" s="34"/>
      <c r="E857" s="34"/>
      <c r="F857" s="23" t="s">
        <v>1620</v>
      </c>
      <c r="G857" s="51" t="s">
        <v>2149</v>
      </c>
      <c r="H857" s="24"/>
      <c r="I857" s="24"/>
      <c r="J857" s="23"/>
      <c r="K857" s="24" t="s">
        <v>1915</v>
      </c>
    </row>
    <row r="858" spans="1:11" x14ac:dyDescent="0.3">
      <c r="A858" s="34">
        <v>857</v>
      </c>
      <c r="B858" s="35"/>
      <c r="C858" s="35"/>
      <c r="D858" s="34"/>
      <c r="E858" s="34"/>
      <c r="F858" s="24" t="s">
        <v>1620</v>
      </c>
      <c r="G858" s="51" t="s">
        <v>2150</v>
      </c>
      <c r="H858" s="24"/>
      <c r="I858" s="24"/>
      <c r="J858" s="23"/>
      <c r="K858" s="24" t="s">
        <v>1916</v>
      </c>
    </row>
    <row r="859" spans="1:11" x14ac:dyDescent="0.3">
      <c r="A859" s="34">
        <v>858</v>
      </c>
      <c r="B859" s="35"/>
      <c r="C859" s="35"/>
      <c r="D859" s="34"/>
      <c r="E859" s="34"/>
      <c r="F859" s="23" t="s">
        <v>1620</v>
      </c>
      <c r="G859" s="51" t="s">
        <v>1857</v>
      </c>
      <c r="H859" s="24"/>
      <c r="I859" s="24"/>
      <c r="J859" s="23"/>
      <c r="K859" s="24" t="s">
        <v>2121</v>
      </c>
    </row>
    <row r="860" spans="1:11" x14ac:dyDescent="0.3">
      <c r="A860" s="34">
        <v>859</v>
      </c>
      <c r="B860" s="35"/>
      <c r="C860" s="35"/>
      <c r="D860" s="34"/>
      <c r="E860" s="34"/>
      <c r="F860" s="24" t="s">
        <v>1620</v>
      </c>
      <c r="G860" s="51" t="s">
        <v>2151</v>
      </c>
      <c r="H860" s="24"/>
      <c r="I860" s="24"/>
      <c r="J860" s="23"/>
      <c r="K860" s="24"/>
    </row>
    <row r="861" spans="1:11" x14ac:dyDescent="0.3">
      <c r="A861" s="34">
        <v>860</v>
      </c>
      <c r="B861" s="35">
        <v>535</v>
      </c>
      <c r="C861" s="35">
        <v>14</v>
      </c>
      <c r="D861" s="34">
        <v>63</v>
      </c>
      <c r="E861" s="34">
        <v>66</v>
      </c>
      <c r="F861" s="24" t="s">
        <v>1645</v>
      </c>
      <c r="G861" s="46" t="s">
        <v>14</v>
      </c>
      <c r="H861" s="24" t="s">
        <v>10</v>
      </c>
      <c r="I861" s="24" t="s">
        <v>1646</v>
      </c>
      <c r="J861" s="26" t="s">
        <v>1647</v>
      </c>
      <c r="K861" s="26" t="s">
        <v>1648</v>
      </c>
    </row>
    <row r="862" spans="1:11" ht="72" x14ac:dyDescent="0.3">
      <c r="A862" s="34">
        <v>861</v>
      </c>
      <c r="B862" s="35">
        <v>536</v>
      </c>
      <c r="C862" s="35">
        <v>14</v>
      </c>
      <c r="D862" s="34">
        <v>63</v>
      </c>
      <c r="E862" s="34">
        <v>66</v>
      </c>
      <c r="F862" s="24" t="s">
        <v>1645</v>
      </c>
      <c r="G862" s="47" t="s">
        <v>19</v>
      </c>
      <c r="H862" s="24" t="s">
        <v>33</v>
      </c>
      <c r="I862" s="24" t="s">
        <v>1649</v>
      </c>
      <c r="J862" s="23" t="s">
        <v>1650</v>
      </c>
      <c r="K862" s="23" t="s">
        <v>1651</v>
      </c>
    </row>
    <row r="863" spans="1:11" ht="144" x14ac:dyDescent="0.3">
      <c r="A863" s="34">
        <v>862</v>
      </c>
      <c r="B863" s="35">
        <v>537</v>
      </c>
      <c r="C863" s="35">
        <v>14</v>
      </c>
      <c r="D863" s="34">
        <v>63</v>
      </c>
      <c r="E863" s="34">
        <v>66</v>
      </c>
      <c r="F863" s="23" t="s">
        <v>1645</v>
      </c>
      <c r="G863" s="50" t="s">
        <v>23</v>
      </c>
      <c r="H863" s="24" t="s">
        <v>10</v>
      </c>
      <c r="I863" s="24" t="s">
        <v>1652</v>
      </c>
      <c r="J863" s="23" t="s">
        <v>1653</v>
      </c>
      <c r="K863" s="23" t="s">
        <v>1654</v>
      </c>
    </row>
    <row r="864" spans="1:11" ht="43.2" x14ac:dyDescent="0.3">
      <c r="A864" s="34">
        <v>863</v>
      </c>
      <c r="B864" s="35">
        <v>538</v>
      </c>
      <c r="C864" s="35">
        <v>14</v>
      </c>
      <c r="D864" s="34">
        <v>63</v>
      </c>
      <c r="E864" s="34">
        <v>66</v>
      </c>
      <c r="F864" s="23" t="s">
        <v>1645</v>
      </c>
      <c r="G864" s="39" t="s">
        <v>1933</v>
      </c>
      <c r="H864" s="24" t="s">
        <v>10</v>
      </c>
      <c r="I864" s="24" t="s">
        <v>1655</v>
      </c>
      <c r="J864" s="23" t="s">
        <v>1656</v>
      </c>
      <c r="K864" s="23" t="s">
        <v>1657</v>
      </c>
    </row>
    <row r="865" spans="1:11" ht="86.4" x14ac:dyDescent="0.3">
      <c r="A865" s="34">
        <v>864</v>
      </c>
      <c r="B865" s="35">
        <v>539</v>
      </c>
      <c r="C865" s="35">
        <v>14</v>
      </c>
      <c r="D865" s="34">
        <v>63</v>
      </c>
      <c r="E865" s="34">
        <v>66</v>
      </c>
      <c r="F865" s="23" t="s">
        <v>1645</v>
      </c>
      <c r="G865" s="43" t="s">
        <v>1934</v>
      </c>
      <c r="H865" s="24" t="s">
        <v>10</v>
      </c>
      <c r="I865" s="24" t="s">
        <v>1658</v>
      </c>
      <c r="J865" s="23" t="s">
        <v>1659</v>
      </c>
      <c r="K865" s="123" t="s">
        <v>1660</v>
      </c>
    </row>
    <row r="866" spans="1:11" ht="100.8" x14ac:dyDescent="0.3">
      <c r="A866" s="34">
        <v>865</v>
      </c>
      <c r="B866" s="35">
        <v>540</v>
      </c>
      <c r="C866" s="35">
        <v>14</v>
      </c>
      <c r="D866" s="34">
        <v>63</v>
      </c>
      <c r="E866" s="34">
        <v>66</v>
      </c>
      <c r="F866" s="23" t="s">
        <v>1645</v>
      </c>
      <c r="G866" s="41" t="s">
        <v>1935</v>
      </c>
      <c r="H866" s="24" t="s">
        <v>10</v>
      </c>
      <c r="I866" s="24" t="s">
        <v>1661</v>
      </c>
      <c r="J866" s="23" t="s">
        <v>1662</v>
      </c>
      <c r="K866" s="23" t="s">
        <v>1663</v>
      </c>
    </row>
    <row r="867" spans="1:11" ht="115.2" x14ac:dyDescent="0.3">
      <c r="A867" s="34">
        <v>866</v>
      </c>
      <c r="B867" s="35">
        <v>541</v>
      </c>
      <c r="C867" s="35">
        <v>14</v>
      </c>
      <c r="D867" s="34">
        <v>63</v>
      </c>
      <c r="E867" s="34">
        <v>66</v>
      </c>
      <c r="F867" s="23" t="s">
        <v>1645</v>
      </c>
      <c r="G867" s="42" t="s">
        <v>1936</v>
      </c>
      <c r="H867" s="24" t="s">
        <v>10</v>
      </c>
      <c r="I867" s="24" t="s">
        <v>1664</v>
      </c>
      <c r="J867" s="23" t="s">
        <v>1665</v>
      </c>
      <c r="K867" s="23" t="s">
        <v>1666</v>
      </c>
    </row>
    <row r="868" spans="1:11" ht="57.6" x14ac:dyDescent="0.3">
      <c r="A868" s="34">
        <v>867</v>
      </c>
      <c r="B868" s="35">
        <v>542</v>
      </c>
      <c r="C868" s="35">
        <v>14</v>
      </c>
      <c r="D868" s="34">
        <v>63</v>
      </c>
      <c r="E868" s="34">
        <v>66</v>
      </c>
      <c r="F868" s="23" t="s">
        <v>1645</v>
      </c>
      <c r="G868" s="44" t="s">
        <v>1937</v>
      </c>
      <c r="H868" s="24" t="s">
        <v>10</v>
      </c>
      <c r="I868" s="24" t="s">
        <v>1667</v>
      </c>
      <c r="J868" s="23" t="s">
        <v>1668</v>
      </c>
      <c r="K868" s="23" t="s">
        <v>1669</v>
      </c>
    </row>
    <row r="869" spans="1:11" x14ac:dyDescent="0.3">
      <c r="A869" s="34">
        <v>868</v>
      </c>
      <c r="B869" s="35"/>
      <c r="C869" s="35"/>
      <c r="D869" s="34"/>
      <c r="E869" s="34"/>
      <c r="F869" s="23" t="s">
        <v>1645</v>
      </c>
      <c r="G869" s="51" t="s">
        <v>1854</v>
      </c>
      <c r="H869" s="24"/>
      <c r="I869" s="24"/>
      <c r="J869" s="23"/>
      <c r="K869" s="23" t="s">
        <v>1917</v>
      </c>
    </row>
    <row r="870" spans="1:11" x14ac:dyDescent="0.3">
      <c r="A870" s="34">
        <v>869</v>
      </c>
      <c r="B870" s="35"/>
      <c r="C870" s="35"/>
      <c r="D870" s="34"/>
      <c r="E870" s="34"/>
      <c r="F870" s="23" t="s">
        <v>1645</v>
      </c>
      <c r="G870" s="51" t="s">
        <v>2149</v>
      </c>
      <c r="H870" s="24"/>
      <c r="I870" s="24"/>
      <c r="J870" s="23"/>
      <c r="K870" s="24" t="s">
        <v>1911</v>
      </c>
    </row>
    <row r="871" spans="1:11" x14ac:dyDescent="0.3">
      <c r="A871" s="34">
        <v>870</v>
      </c>
      <c r="B871" s="35"/>
      <c r="C871" s="35"/>
      <c r="D871" s="34"/>
      <c r="E871" s="34"/>
      <c r="F871" s="23" t="s">
        <v>1645</v>
      </c>
      <c r="G871" s="51" t="s">
        <v>2150</v>
      </c>
      <c r="H871" s="24"/>
      <c r="I871" s="24"/>
      <c r="J871" s="23"/>
      <c r="K871" s="24" t="s">
        <v>1918</v>
      </c>
    </row>
    <row r="872" spans="1:11" x14ac:dyDescent="0.3">
      <c r="A872" s="34">
        <v>871</v>
      </c>
      <c r="B872" s="35"/>
      <c r="C872" s="35"/>
      <c r="D872" s="34"/>
      <c r="E872" s="34"/>
      <c r="F872" s="23" t="s">
        <v>1645</v>
      </c>
      <c r="G872" s="51" t="s">
        <v>1857</v>
      </c>
      <c r="H872" s="24"/>
      <c r="I872" s="24"/>
      <c r="J872" s="23"/>
      <c r="K872" s="24" t="s">
        <v>2118</v>
      </c>
    </row>
    <row r="873" spans="1:11" x14ac:dyDescent="0.3">
      <c r="A873" s="34">
        <v>872</v>
      </c>
      <c r="B873" s="35"/>
      <c r="C873" s="35"/>
      <c r="D873" s="34"/>
      <c r="E873" s="34"/>
      <c r="F873" s="23" t="s">
        <v>1645</v>
      </c>
      <c r="G873" s="51" t="s">
        <v>2151</v>
      </c>
      <c r="H873" s="24"/>
      <c r="I873" s="24"/>
      <c r="J873" s="23"/>
      <c r="K873" s="24"/>
    </row>
    <row r="874" spans="1:11" x14ac:dyDescent="0.3">
      <c r="A874" s="34">
        <v>873</v>
      </c>
      <c r="B874" s="35">
        <v>543</v>
      </c>
      <c r="C874" s="35">
        <v>14</v>
      </c>
      <c r="D874" s="34">
        <v>64</v>
      </c>
      <c r="E874" s="34">
        <v>67</v>
      </c>
      <c r="F874" s="24" t="s">
        <v>1670</v>
      </c>
      <c r="G874" s="46" t="s">
        <v>14</v>
      </c>
      <c r="H874" s="24" t="s">
        <v>15</v>
      </c>
      <c r="I874" s="24" t="s">
        <v>1671</v>
      </c>
      <c r="J874" s="26" t="s">
        <v>1672</v>
      </c>
      <c r="K874" s="26" t="s">
        <v>1673</v>
      </c>
    </row>
    <row r="875" spans="1:11" ht="43.2" x14ac:dyDescent="0.3">
      <c r="A875" s="34">
        <v>874</v>
      </c>
      <c r="B875" s="35">
        <v>544</v>
      </c>
      <c r="C875" s="35">
        <v>14</v>
      </c>
      <c r="D875" s="34">
        <v>64</v>
      </c>
      <c r="E875" s="34">
        <v>67</v>
      </c>
      <c r="F875" s="24" t="s">
        <v>1670</v>
      </c>
      <c r="G875" s="47" t="s">
        <v>19</v>
      </c>
      <c r="H875" s="24" t="s">
        <v>15</v>
      </c>
      <c r="I875" s="24" t="s">
        <v>1674</v>
      </c>
      <c r="J875" s="23" t="s">
        <v>1675</v>
      </c>
      <c r="K875" s="23" t="s">
        <v>1676</v>
      </c>
    </row>
    <row r="876" spans="1:11" ht="57.6" x14ac:dyDescent="0.3">
      <c r="A876" s="34">
        <v>875</v>
      </c>
      <c r="B876" s="35">
        <v>545</v>
      </c>
      <c r="C876" s="35">
        <v>14</v>
      </c>
      <c r="D876" s="34">
        <v>64</v>
      </c>
      <c r="E876" s="34">
        <v>67</v>
      </c>
      <c r="F876" s="24" t="s">
        <v>1670</v>
      </c>
      <c r="G876" s="50" t="s">
        <v>23</v>
      </c>
      <c r="H876" s="24" t="s">
        <v>15</v>
      </c>
      <c r="I876" s="24" t="s">
        <v>1677</v>
      </c>
      <c r="J876" s="23" t="s">
        <v>1678</v>
      </c>
      <c r="K876" s="23" t="s">
        <v>1679</v>
      </c>
    </row>
    <row r="877" spans="1:11" x14ac:dyDescent="0.3">
      <c r="A877" s="34">
        <v>876</v>
      </c>
      <c r="B877" s="35">
        <v>546</v>
      </c>
      <c r="C877" s="35">
        <v>14</v>
      </c>
      <c r="D877" s="34">
        <v>64</v>
      </c>
      <c r="E877" s="34">
        <v>67</v>
      </c>
      <c r="F877" s="24" t="s">
        <v>1670</v>
      </c>
      <c r="G877" s="39" t="s">
        <v>1933</v>
      </c>
      <c r="H877" s="24" t="s">
        <v>15</v>
      </c>
      <c r="I877" s="24" t="s">
        <v>1680</v>
      </c>
      <c r="J877" s="23" t="s">
        <v>1681</v>
      </c>
      <c r="K877" s="23" t="s">
        <v>1682</v>
      </c>
    </row>
    <row r="878" spans="1:11" ht="57.6" x14ac:dyDescent="0.3">
      <c r="A878" s="34">
        <v>877</v>
      </c>
      <c r="B878" s="35">
        <v>547</v>
      </c>
      <c r="C878" s="35">
        <v>14</v>
      </c>
      <c r="D878" s="34">
        <v>64</v>
      </c>
      <c r="E878" s="34">
        <v>67</v>
      </c>
      <c r="F878" s="24" t="s">
        <v>1670</v>
      </c>
      <c r="G878" s="43" t="s">
        <v>1934</v>
      </c>
      <c r="H878" s="24" t="s">
        <v>15</v>
      </c>
      <c r="I878" s="24" t="s">
        <v>1683</v>
      </c>
      <c r="J878" s="23" t="s">
        <v>1684</v>
      </c>
      <c r="K878" s="23" t="s">
        <v>1685</v>
      </c>
    </row>
    <row r="879" spans="1:11" ht="86.4" x14ac:dyDescent="0.3">
      <c r="A879" s="34">
        <v>878</v>
      </c>
      <c r="B879" s="35">
        <v>548</v>
      </c>
      <c r="C879" s="35">
        <v>14</v>
      </c>
      <c r="D879" s="34">
        <v>64</v>
      </c>
      <c r="E879" s="34">
        <v>67</v>
      </c>
      <c r="F879" s="23" t="s">
        <v>1670</v>
      </c>
      <c r="G879" s="41" t="s">
        <v>1935</v>
      </c>
      <c r="H879" s="24" t="s">
        <v>10</v>
      </c>
      <c r="I879" s="24" t="s">
        <v>1686</v>
      </c>
      <c r="J879" s="23" t="s">
        <v>1687</v>
      </c>
      <c r="K879" s="23" t="s">
        <v>1688</v>
      </c>
    </row>
    <row r="880" spans="1:11" ht="57.6" x14ac:dyDescent="0.3">
      <c r="A880" s="34">
        <v>879</v>
      </c>
      <c r="B880" s="35">
        <v>549</v>
      </c>
      <c r="C880" s="35">
        <v>14</v>
      </c>
      <c r="D880" s="34">
        <v>64</v>
      </c>
      <c r="E880" s="34">
        <v>67</v>
      </c>
      <c r="F880" s="24" t="s">
        <v>1670</v>
      </c>
      <c r="G880" s="42" t="s">
        <v>1936</v>
      </c>
      <c r="H880" s="24" t="s">
        <v>10</v>
      </c>
      <c r="I880" s="24" t="s">
        <v>1689</v>
      </c>
      <c r="J880" s="23" t="s">
        <v>1690</v>
      </c>
      <c r="K880" s="23" t="s">
        <v>1691</v>
      </c>
    </row>
    <row r="881" spans="1:11" ht="57.6" x14ac:dyDescent="0.3">
      <c r="A881" s="34">
        <v>880</v>
      </c>
      <c r="B881" s="35">
        <v>550</v>
      </c>
      <c r="C881" s="35">
        <v>14</v>
      </c>
      <c r="D881" s="34">
        <v>64</v>
      </c>
      <c r="E881" s="34">
        <v>67</v>
      </c>
      <c r="F881" s="24" t="s">
        <v>1670</v>
      </c>
      <c r="G881" s="44" t="s">
        <v>1937</v>
      </c>
      <c r="H881" s="24" t="s">
        <v>10</v>
      </c>
      <c r="I881" s="24" t="s">
        <v>1692</v>
      </c>
      <c r="J881" s="23" t="s">
        <v>1693</v>
      </c>
      <c r="K881" s="23" t="s">
        <v>1694</v>
      </c>
    </row>
    <row r="882" spans="1:11" ht="28.8" x14ac:dyDescent="0.3">
      <c r="A882" s="34">
        <v>881</v>
      </c>
      <c r="B882" s="35"/>
      <c r="C882" s="35"/>
      <c r="D882" s="34"/>
      <c r="E882" s="34"/>
      <c r="F882" s="24" t="s">
        <v>1670</v>
      </c>
      <c r="G882" s="51" t="s">
        <v>1854</v>
      </c>
      <c r="H882" s="24"/>
      <c r="I882" s="24"/>
      <c r="J882" s="23"/>
      <c r="K882" s="23" t="s">
        <v>1978</v>
      </c>
    </row>
    <row r="883" spans="1:11" x14ac:dyDescent="0.3">
      <c r="A883" s="34">
        <v>882</v>
      </c>
      <c r="B883" s="35"/>
      <c r="C883" s="35"/>
      <c r="D883" s="34"/>
      <c r="E883" s="34"/>
      <c r="F883" s="24" t="s">
        <v>1670</v>
      </c>
      <c r="G883" s="51" t="s">
        <v>2149</v>
      </c>
      <c r="H883" s="24"/>
      <c r="I883" s="24"/>
      <c r="J883" s="23"/>
      <c r="K883" s="24" t="s">
        <v>1919</v>
      </c>
    </row>
    <row r="884" spans="1:11" x14ac:dyDescent="0.3">
      <c r="A884" s="34">
        <v>883</v>
      </c>
      <c r="B884" s="35"/>
      <c r="C884" s="35"/>
      <c r="D884" s="34"/>
      <c r="E884" s="34"/>
      <c r="F884" s="24" t="s">
        <v>1670</v>
      </c>
      <c r="G884" s="51" t="s">
        <v>2150</v>
      </c>
      <c r="H884" s="24"/>
      <c r="I884" s="24"/>
      <c r="J884" s="23"/>
      <c r="K884" s="24" t="s">
        <v>1920</v>
      </c>
    </row>
    <row r="885" spans="1:11" x14ac:dyDescent="0.3">
      <c r="A885" s="34">
        <v>884</v>
      </c>
      <c r="B885" s="35"/>
      <c r="C885" s="35"/>
      <c r="D885" s="34"/>
      <c r="E885" s="34"/>
      <c r="F885" s="24" t="s">
        <v>1670</v>
      </c>
      <c r="G885" s="51" t="s">
        <v>1857</v>
      </c>
      <c r="H885" s="24"/>
      <c r="I885" s="24"/>
      <c r="J885" s="23"/>
      <c r="K885" s="24" t="s">
        <v>1921</v>
      </c>
    </row>
    <row r="886" spans="1:11" ht="28.8" x14ac:dyDescent="0.3">
      <c r="A886" s="34">
        <v>885</v>
      </c>
      <c r="B886" s="35"/>
      <c r="C886" s="35"/>
      <c r="D886" s="34"/>
      <c r="E886" s="34"/>
      <c r="F886" s="24" t="s">
        <v>1670</v>
      </c>
      <c r="G886" s="51" t="s">
        <v>2151</v>
      </c>
      <c r="H886" s="24"/>
      <c r="I886" s="24"/>
      <c r="J886" s="23"/>
      <c r="K886" s="23" t="s">
        <v>2147</v>
      </c>
    </row>
    <row r="887" spans="1:11" x14ac:dyDescent="0.3">
      <c r="A887" s="34">
        <v>886</v>
      </c>
      <c r="B887" s="35">
        <v>551</v>
      </c>
      <c r="C887" s="35">
        <v>14</v>
      </c>
      <c r="D887" s="34">
        <v>65</v>
      </c>
      <c r="E887" s="34">
        <v>68</v>
      </c>
      <c r="F887" s="24" t="s">
        <v>1695</v>
      </c>
      <c r="G887" s="46" t="s">
        <v>14</v>
      </c>
      <c r="H887" s="24" t="s">
        <v>10</v>
      </c>
      <c r="I887" s="24" t="s">
        <v>1696</v>
      </c>
      <c r="J887" s="26" t="s">
        <v>1697</v>
      </c>
      <c r="K887" s="26" t="s">
        <v>1698</v>
      </c>
    </row>
    <row r="888" spans="1:11" ht="28.8" x14ac:dyDescent="0.3">
      <c r="A888" s="34">
        <v>887</v>
      </c>
      <c r="B888" s="35">
        <v>552</v>
      </c>
      <c r="C888" s="35">
        <v>14</v>
      </c>
      <c r="D888" s="34">
        <v>65</v>
      </c>
      <c r="E888" s="34">
        <v>68</v>
      </c>
      <c r="F888" s="24" t="s">
        <v>1695</v>
      </c>
      <c r="G888" s="47" t="s">
        <v>19</v>
      </c>
      <c r="H888" s="24" t="s">
        <v>10</v>
      </c>
      <c r="I888" s="24" t="s">
        <v>1699</v>
      </c>
      <c r="J888" s="23" t="s">
        <v>1700</v>
      </c>
      <c r="K888" s="23" t="s">
        <v>1701</v>
      </c>
    </row>
    <row r="889" spans="1:11" ht="43.2" x14ac:dyDescent="0.3">
      <c r="A889" s="34">
        <v>888</v>
      </c>
      <c r="B889" s="35">
        <v>553</v>
      </c>
      <c r="C889" s="35">
        <v>14</v>
      </c>
      <c r="D889" s="34">
        <v>65</v>
      </c>
      <c r="E889" s="34">
        <v>68</v>
      </c>
      <c r="F889" s="24" t="s">
        <v>1695</v>
      </c>
      <c r="G889" s="50" t="s">
        <v>23</v>
      </c>
      <c r="H889" s="24" t="s">
        <v>15</v>
      </c>
      <c r="I889" s="24" t="s">
        <v>1702</v>
      </c>
      <c r="J889" s="23" t="s">
        <v>1703</v>
      </c>
      <c r="K889" s="23" t="s">
        <v>1704</v>
      </c>
    </row>
    <row r="890" spans="1:11" x14ac:dyDescent="0.3">
      <c r="A890" s="34">
        <v>889</v>
      </c>
      <c r="B890" s="35">
        <v>554</v>
      </c>
      <c r="C890" s="35">
        <v>14</v>
      </c>
      <c r="D890" s="34">
        <v>65</v>
      </c>
      <c r="E890" s="34">
        <v>68</v>
      </c>
      <c r="F890" s="24" t="s">
        <v>1695</v>
      </c>
      <c r="G890" s="39" t="s">
        <v>1933</v>
      </c>
      <c r="H890" s="24" t="s">
        <v>15</v>
      </c>
      <c r="I890" s="24" t="s">
        <v>1705</v>
      </c>
      <c r="J890" s="23" t="s">
        <v>1706</v>
      </c>
      <c r="K890" s="23" t="s">
        <v>1707</v>
      </c>
    </row>
    <row r="891" spans="1:11" ht="57.6" x14ac:dyDescent="0.3">
      <c r="A891" s="34">
        <v>890</v>
      </c>
      <c r="B891" s="35">
        <v>555</v>
      </c>
      <c r="C891" s="35">
        <v>14</v>
      </c>
      <c r="D891" s="34">
        <v>65</v>
      </c>
      <c r="E891" s="34">
        <v>68</v>
      </c>
      <c r="F891" s="24" t="s">
        <v>1695</v>
      </c>
      <c r="G891" s="43" t="s">
        <v>1934</v>
      </c>
      <c r="H891" s="24" t="s">
        <v>10</v>
      </c>
      <c r="I891" s="24" t="s">
        <v>1708</v>
      </c>
      <c r="J891" s="23" t="s">
        <v>1709</v>
      </c>
      <c r="K891" s="23" t="s">
        <v>1710</v>
      </c>
    </row>
    <row r="892" spans="1:11" ht="129.6" x14ac:dyDescent="0.3">
      <c r="A892" s="34">
        <v>891</v>
      </c>
      <c r="B892" s="35">
        <v>556</v>
      </c>
      <c r="C892" s="35">
        <v>14</v>
      </c>
      <c r="D892" s="34">
        <v>65</v>
      </c>
      <c r="E892" s="34">
        <v>68</v>
      </c>
      <c r="F892" s="23" t="s">
        <v>1695</v>
      </c>
      <c r="G892" s="41" t="s">
        <v>1935</v>
      </c>
      <c r="H892" s="24" t="s">
        <v>33</v>
      </c>
      <c r="I892" s="24" t="s">
        <v>1711</v>
      </c>
      <c r="J892" s="23" t="s">
        <v>1712</v>
      </c>
      <c r="K892" s="23" t="s">
        <v>2282</v>
      </c>
    </row>
    <row r="893" spans="1:11" ht="72" x14ac:dyDescent="0.3">
      <c r="A893" s="34">
        <v>892</v>
      </c>
      <c r="B893" s="35">
        <v>557</v>
      </c>
      <c r="C893" s="35">
        <v>14</v>
      </c>
      <c r="D893" s="34">
        <v>65</v>
      </c>
      <c r="E893" s="34">
        <v>68</v>
      </c>
      <c r="F893" s="23" t="s">
        <v>1695</v>
      </c>
      <c r="G893" s="42" t="s">
        <v>1936</v>
      </c>
      <c r="H893" s="24" t="s">
        <v>10</v>
      </c>
      <c r="I893" s="24" t="s">
        <v>1713</v>
      </c>
      <c r="J893" s="23" t="s">
        <v>1714</v>
      </c>
      <c r="K893" s="23" t="s">
        <v>1715</v>
      </c>
    </row>
    <row r="894" spans="1:11" ht="57.6" x14ac:dyDescent="0.3">
      <c r="A894" s="34">
        <v>893</v>
      </c>
      <c r="B894" s="35">
        <v>558</v>
      </c>
      <c r="C894" s="35">
        <v>14</v>
      </c>
      <c r="D894" s="34">
        <v>65</v>
      </c>
      <c r="E894" s="34">
        <v>68</v>
      </c>
      <c r="F894" s="23" t="s">
        <v>1695</v>
      </c>
      <c r="G894" s="44" t="s">
        <v>1937</v>
      </c>
      <c r="H894" s="24" t="s">
        <v>10</v>
      </c>
      <c r="I894" s="24" t="s">
        <v>1716</v>
      </c>
      <c r="J894" s="23" t="s">
        <v>1717</v>
      </c>
      <c r="K894" s="23" t="s">
        <v>1718</v>
      </c>
    </row>
    <row r="895" spans="1:11" x14ac:dyDescent="0.3">
      <c r="A895" s="34">
        <v>894</v>
      </c>
      <c r="B895" s="35"/>
      <c r="C895" s="35"/>
      <c r="D895" s="34"/>
      <c r="E895" s="34"/>
      <c r="F895" s="23" t="s">
        <v>1695</v>
      </c>
      <c r="G895" s="51" t="s">
        <v>1854</v>
      </c>
      <c r="H895" s="24"/>
      <c r="I895" s="24"/>
      <c r="J895" s="23"/>
      <c r="K895" s="23" t="s">
        <v>1979</v>
      </c>
    </row>
    <row r="896" spans="1:11" x14ac:dyDescent="0.3">
      <c r="A896" s="34">
        <v>895</v>
      </c>
      <c r="B896" s="35"/>
      <c r="C896" s="35"/>
      <c r="D896" s="34"/>
      <c r="E896" s="34"/>
      <c r="F896" s="23" t="s">
        <v>1695</v>
      </c>
      <c r="G896" s="51" t="s">
        <v>2149</v>
      </c>
      <c r="H896" s="24"/>
      <c r="I896" s="24"/>
      <c r="J896" s="23"/>
      <c r="K896" s="24" t="s">
        <v>2031</v>
      </c>
    </row>
    <row r="897" spans="1:11" x14ac:dyDescent="0.3">
      <c r="A897" s="34">
        <v>896</v>
      </c>
      <c r="B897" s="35"/>
      <c r="C897" s="35"/>
      <c r="D897" s="34"/>
      <c r="E897" s="34"/>
      <c r="F897" s="23" t="s">
        <v>1695</v>
      </c>
      <c r="G897" s="51" t="s">
        <v>2150</v>
      </c>
      <c r="H897" s="24"/>
      <c r="I897" s="24"/>
      <c r="J897" s="23"/>
      <c r="K897" s="24" t="s">
        <v>1916</v>
      </c>
    </row>
    <row r="898" spans="1:11" ht="28.8" x14ac:dyDescent="0.3">
      <c r="A898" s="34">
        <v>897</v>
      </c>
      <c r="B898" s="35"/>
      <c r="C898" s="35"/>
      <c r="D898" s="34"/>
      <c r="E898" s="34"/>
      <c r="F898" s="23" t="s">
        <v>1695</v>
      </c>
      <c r="G898" s="51" t="s">
        <v>1857</v>
      </c>
      <c r="H898" s="24"/>
      <c r="I898" s="24"/>
      <c r="J898" s="23"/>
      <c r="K898" s="23" t="s">
        <v>1922</v>
      </c>
    </row>
    <row r="899" spans="1:11" ht="28.8" x14ac:dyDescent="0.3">
      <c r="A899" s="34">
        <v>898</v>
      </c>
      <c r="B899" s="35"/>
      <c r="C899" s="35"/>
      <c r="D899" s="34"/>
      <c r="E899" s="34"/>
      <c r="F899" s="23" t="s">
        <v>1695</v>
      </c>
      <c r="G899" s="51" t="s">
        <v>2151</v>
      </c>
      <c r="H899" s="24"/>
      <c r="I899" s="24"/>
      <c r="J899" s="23"/>
      <c r="K899" s="23" t="s">
        <v>2147</v>
      </c>
    </row>
    <row r="900" spans="1:11" ht="18" x14ac:dyDescent="0.3">
      <c r="A900" s="34">
        <v>899</v>
      </c>
      <c r="B900" s="35">
        <v>559</v>
      </c>
      <c r="C900" s="35">
        <v>15</v>
      </c>
      <c r="D900" s="34">
        <v>66</v>
      </c>
      <c r="E900" s="34">
        <v>69</v>
      </c>
      <c r="F900" s="24" t="s">
        <v>1719</v>
      </c>
      <c r="G900" s="45" t="s">
        <v>9</v>
      </c>
      <c r="H900" s="24" t="s">
        <v>15</v>
      </c>
      <c r="I900" s="24" t="s">
        <v>1720</v>
      </c>
      <c r="J900" s="25" t="s">
        <v>1721</v>
      </c>
      <c r="K900" s="25" t="s">
        <v>1722</v>
      </c>
    </row>
    <row r="901" spans="1:11" x14ac:dyDescent="0.3">
      <c r="A901" s="34">
        <v>900</v>
      </c>
      <c r="B901" s="35">
        <v>568</v>
      </c>
      <c r="C901" s="35">
        <v>15</v>
      </c>
      <c r="D901" s="34">
        <v>66</v>
      </c>
      <c r="E901" s="34">
        <v>69</v>
      </c>
      <c r="F901" s="23" t="s">
        <v>1723</v>
      </c>
      <c r="G901" s="46" t="s">
        <v>14</v>
      </c>
      <c r="H901" s="24" t="s">
        <v>142</v>
      </c>
      <c r="I901" s="24" t="s">
        <v>1724</v>
      </c>
      <c r="J901" s="26"/>
      <c r="K901" s="26" t="s">
        <v>1725</v>
      </c>
    </row>
    <row r="902" spans="1:11" ht="28.8" x14ac:dyDescent="0.3">
      <c r="A902" s="34">
        <v>901</v>
      </c>
      <c r="B902" s="35">
        <v>569</v>
      </c>
      <c r="C902" s="35">
        <v>15</v>
      </c>
      <c r="D902" s="34">
        <v>66</v>
      </c>
      <c r="E902" s="34">
        <v>69</v>
      </c>
      <c r="F902" s="23" t="s">
        <v>1723</v>
      </c>
      <c r="G902" s="47" t="s">
        <v>19</v>
      </c>
      <c r="H902" s="24" t="s">
        <v>142</v>
      </c>
      <c r="I902" s="24" t="s">
        <v>1726</v>
      </c>
      <c r="J902" s="23"/>
      <c r="K902" s="23" t="s">
        <v>1727</v>
      </c>
    </row>
    <row r="903" spans="1:11" ht="43.2" x14ac:dyDescent="0.3">
      <c r="A903" s="34">
        <v>902</v>
      </c>
      <c r="B903" s="35">
        <v>570</v>
      </c>
      <c r="C903" s="35">
        <v>15</v>
      </c>
      <c r="D903" s="34">
        <v>66</v>
      </c>
      <c r="E903" s="34">
        <v>69</v>
      </c>
      <c r="F903" s="23" t="s">
        <v>1723</v>
      </c>
      <c r="G903" s="50" t="s">
        <v>23</v>
      </c>
      <c r="H903" s="24" t="s">
        <v>142</v>
      </c>
      <c r="I903" s="24" t="s">
        <v>1728</v>
      </c>
      <c r="J903" s="23"/>
      <c r="K903" s="23" t="s">
        <v>1729</v>
      </c>
    </row>
    <row r="904" spans="1:11" ht="43.2" x14ac:dyDescent="0.3">
      <c r="A904" s="34">
        <v>903</v>
      </c>
      <c r="B904" s="35">
        <v>571</v>
      </c>
      <c r="C904" s="35">
        <v>15</v>
      </c>
      <c r="D904" s="34">
        <v>66</v>
      </c>
      <c r="E904" s="34">
        <v>69</v>
      </c>
      <c r="F904" s="23" t="s">
        <v>1723</v>
      </c>
      <c r="G904" s="39" t="s">
        <v>1933</v>
      </c>
      <c r="H904" s="24" t="s">
        <v>142</v>
      </c>
      <c r="I904" s="24" t="s">
        <v>1730</v>
      </c>
      <c r="J904" s="23"/>
      <c r="K904" s="23" t="s">
        <v>1731</v>
      </c>
    </row>
    <row r="905" spans="1:11" ht="43.2" x14ac:dyDescent="0.3">
      <c r="A905" s="34">
        <v>904</v>
      </c>
      <c r="B905" s="35">
        <v>572</v>
      </c>
      <c r="C905" s="35">
        <v>15</v>
      </c>
      <c r="D905" s="34">
        <v>66</v>
      </c>
      <c r="E905" s="34">
        <v>69</v>
      </c>
      <c r="F905" s="23" t="s">
        <v>1723</v>
      </c>
      <c r="G905" s="43" t="s">
        <v>1934</v>
      </c>
      <c r="H905" s="24" t="s">
        <v>142</v>
      </c>
      <c r="I905" s="24" t="s">
        <v>1732</v>
      </c>
      <c r="J905" s="23"/>
      <c r="K905" s="23" t="s">
        <v>1733</v>
      </c>
    </row>
    <row r="906" spans="1:11" ht="115.2" x14ac:dyDescent="0.3">
      <c r="A906" s="34">
        <v>905</v>
      </c>
      <c r="B906" s="35">
        <v>573</v>
      </c>
      <c r="C906" s="35">
        <v>15</v>
      </c>
      <c r="D906" s="34">
        <v>66</v>
      </c>
      <c r="E906" s="34">
        <v>69</v>
      </c>
      <c r="F906" s="23" t="s">
        <v>1723</v>
      </c>
      <c r="G906" s="41" t="s">
        <v>1935</v>
      </c>
      <c r="H906" s="24" t="s">
        <v>142</v>
      </c>
      <c r="I906" s="24" t="s">
        <v>1734</v>
      </c>
      <c r="J906" s="23"/>
      <c r="K906" s="23" t="s">
        <v>1735</v>
      </c>
    </row>
    <row r="907" spans="1:11" ht="61.8" customHeight="1" x14ac:dyDescent="0.3">
      <c r="A907" s="34">
        <v>906</v>
      </c>
      <c r="B907" s="35">
        <v>574</v>
      </c>
      <c r="C907" s="35">
        <v>15</v>
      </c>
      <c r="D907" s="34">
        <v>66</v>
      </c>
      <c r="E907" s="34">
        <v>69</v>
      </c>
      <c r="F907" s="23" t="s">
        <v>1723</v>
      </c>
      <c r="G907" s="42" t="s">
        <v>1936</v>
      </c>
      <c r="H907" s="24" t="s">
        <v>142</v>
      </c>
      <c r="I907" s="24" t="s">
        <v>1736</v>
      </c>
      <c r="J907" s="23"/>
      <c r="K907" s="23" t="s">
        <v>2261</v>
      </c>
    </row>
    <row r="908" spans="1:11" ht="86.4" x14ac:dyDescent="0.3">
      <c r="A908" s="34">
        <v>907</v>
      </c>
      <c r="B908" s="35">
        <v>575</v>
      </c>
      <c r="C908" s="35">
        <v>15</v>
      </c>
      <c r="D908" s="34">
        <v>66</v>
      </c>
      <c r="E908" s="34">
        <v>69</v>
      </c>
      <c r="F908" s="23" t="s">
        <v>1723</v>
      </c>
      <c r="G908" s="44" t="s">
        <v>1937</v>
      </c>
      <c r="H908" s="24" t="s">
        <v>142</v>
      </c>
      <c r="I908" s="24" t="s">
        <v>1737</v>
      </c>
      <c r="J908" s="23"/>
      <c r="K908" s="23" t="s">
        <v>1738</v>
      </c>
    </row>
    <row r="909" spans="1:11" x14ac:dyDescent="0.3">
      <c r="A909" s="34">
        <v>908</v>
      </c>
      <c r="B909" s="35"/>
      <c r="C909" s="35"/>
      <c r="D909" s="34"/>
      <c r="E909" s="34"/>
      <c r="F909" s="23" t="s">
        <v>1723</v>
      </c>
      <c r="G909" s="51" t="s">
        <v>1854</v>
      </c>
      <c r="H909" s="24"/>
      <c r="I909" s="24"/>
      <c r="J909" s="23"/>
      <c r="K909" s="23" t="s">
        <v>1980</v>
      </c>
    </row>
    <row r="910" spans="1:11" ht="72" x14ac:dyDescent="0.3">
      <c r="A910" s="34">
        <v>909</v>
      </c>
      <c r="B910" s="35"/>
      <c r="C910" s="35"/>
      <c r="D910" s="34"/>
      <c r="E910" s="34"/>
      <c r="F910" s="23" t="s">
        <v>1723</v>
      </c>
      <c r="G910" s="51" t="s">
        <v>2149</v>
      </c>
      <c r="H910" s="24"/>
      <c r="I910" s="24"/>
      <c r="J910" s="23"/>
      <c r="K910" s="23" t="s">
        <v>2032</v>
      </c>
    </row>
    <row r="911" spans="1:11" ht="43.2" x14ac:dyDescent="0.3">
      <c r="A911" s="34">
        <v>910</v>
      </c>
      <c r="B911" s="35"/>
      <c r="C911" s="35"/>
      <c r="D911" s="34"/>
      <c r="E911" s="34"/>
      <c r="F911" s="23" t="s">
        <v>1723</v>
      </c>
      <c r="G911" s="51" t="s">
        <v>2150</v>
      </c>
      <c r="H911" s="24"/>
      <c r="I911" s="24"/>
      <c r="J911" s="23"/>
      <c r="K911" s="23" t="s">
        <v>2067</v>
      </c>
    </row>
    <row r="912" spans="1:11" ht="115.2" x14ac:dyDescent="0.3">
      <c r="A912" s="34">
        <v>911</v>
      </c>
      <c r="B912" s="35"/>
      <c r="C912" s="35"/>
      <c r="D912" s="34"/>
      <c r="E912" s="34"/>
      <c r="F912" s="23" t="s">
        <v>1723</v>
      </c>
      <c r="G912" s="51" t="s">
        <v>1857</v>
      </c>
      <c r="H912" s="24"/>
      <c r="I912" s="24"/>
      <c r="J912" s="23"/>
      <c r="K912" s="23" t="s">
        <v>2122</v>
      </c>
    </row>
    <row r="913" spans="1:11" ht="86.4" x14ac:dyDescent="0.3">
      <c r="A913" s="34">
        <v>912</v>
      </c>
      <c r="B913" s="35"/>
      <c r="C913" s="35"/>
      <c r="D913" s="34"/>
      <c r="E913" s="34"/>
      <c r="F913" s="23" t="s">
        <v>1723</v>
      </c>
      <c r="G913" s="51" t="s">
        <v>2151</v>
      </c>
      <c r="H913" s="24"/>
      <c r="I913" s="24"/>
      <c r="J913" s="23"/>
      <c r="K913" s="23" t="s">
        <v>2148</v>
      </c>
    </row>
    <row r="914" spans="1:11" x14ac:dyDescent="0.3">
      <c r="A914" s="34">
        <v>913</v>
      </c>
      <c r="B914" s="35">
        <v>584</v>
      </c>
      <c r="C914" s="35">
        <v>15</v>
      </c>
      <c r="D914" s="34">
        <v>67</v>
      </c>
      <c r="E914" s="34">
        <v>70</v>
      </c>
      <c r="F914" s="24" t="s">
        <v>1739</v>
      </c>
      <c r="G914" s="46" t="s">
        <v>14</v>
      </c>
      <c r="H914" s="24" t="s">
        <v>142</v>
      </c>
      <c r="I914" s="24" t="s">
        <v>1740</v>
      </c>
      <c r="J914" s="26"/>
      <c r="K914" s="26" t="s">
        <v>1741</v>
      </c>
    </row>
    <row r="915" spans="1:11" ht="43.2" x14ac:dyDescent="0.3">
      <c r="A915" s="34">
        <v>914</v>
      </c>
      <c r="B915" s="35">
        <v>585</v>
      </c>
      <c r="C915" s="35">
        <v>15</v>
      </c>
      <c r="D915" s="34">
        <v>67</v>
      </c>
      <c r="E915" s="34">
        <v>70</v>
      </c>
      <c r="F915" s="24" t="s">
        <v>1739</v>
      </c>
      <c r="G915" s="47" t="s">
        <v>19</v>
      </c>
      <c r="H915" s="24" t="s">
        <v>142</v>
      </c>
      <c r="I915" s="24" t="s">
        <v>1742</v>
      </c>
      <c r="J915" s="23"/>
      <c r="K915" s="23" t="s">
        <v>1743</v>
      </c>
    </row>
    <row r="916" spans="1:11" ht="28.8" x14ac:dyDescent="0.3">
      <c r="A916" s="34">
        <v>915</v>
      </c>
      <c r="B916" s="35">
        <v>586</v>
      </c>
      <c r="C916" s="35">
        <v>15</v>
      </c>
      <c r="D916" s="34">
        <v>67</v>
      </c>
      <c r="E916" s="34">
        <v>70</v>
      </c>
      <c r="F916" s="24" t="s">
        <v>1739</v>
      </c>
      <c r="G916" s="50" t="s">
        <v>23</v>
      </c>
      <c r="H916" s="24" t="s">
        <v>142</v>
      </c>
      <c r="I916" s="24" t="s">
        <v>1744</v>
      </c>
      <c r="J916" s="23"/>
      <c r="K916" s="23" t="s">
        <v>1745</v>
      </c>
    </row>
    <row r="917" spans="1:11" ht="28.8" x14ac:dyDescent="0.3">
      <c r="A917" s="34">
        <v>916</v>
      </c>
      <c r="B917" s="35">
        <v>587</v>
      </c>
      <c r="C917" s="35">
        <v>15</v>
      </c>
      <c r="D917" s="34">
        <v>67</v>
      </c>
      <c r="E917" s="34">
        <v>70</v>
      </c>
      <c r="F917" s="23" t="s">
        <v>1739</v>
      </c>
      <c r="G917" s="39" t="s">
        <v>1933</v>
      </c>
      <c r="H917" s="24" t="s">
        <v>142</v>
      </c>
      <c r="I917" s="24" t="s">
        <v>1746</v>
      </c>
      <c r="J917" s="23"/>
      <c r="K917" s="23" t="s">
        <v>1747</v>
      </c>
    </row>
    <row r="918" spans="1:11" ht="28.8" x14ac:dyDescent="0.3">
      <c r="A918" s="34">
        <v>917</v>
      </c>
      <c r="B918" s="35">
        <v>588</v>
      </c>
      <c r="C918" s="35">
        <v>15</v>
      </c>
      <c r="D918" s="34">
        <v>67</v>
      </c>
      <c r="E918" s="34">
        <v>70</v>
      </c>
      <c r="F918" s="23" t="s">
        <v>1739</v>
      </c>
      <c r="G918" s="43" t="s">
        <v>1934</v>
      </c>
      <c r="H918" s="24" t="s">
        <v>142</v>
      </c>
      <c r="I918" s="24" t="s">
        <v>1748</v>
      </c>
      <c r="J918" s="23"/>
      <c r="K918" s="23" t="s">
        <v>1749</v>
      </c>
    </row>
    <row r="919" spans="1:11" ht="144" x14ac:dyDescent="0.3">
      <c r="A919" s="34">
        <v>918</v>
      </c>
      <c r="B919" s="35">
        <v>589</v>
      </c>
      <c r="C919" s="35">
        <v>15</v>
      </c>
      <c r="D919" s="34">
        <v>67</v>
      </c>
      <c r="E919" s="34">
        <v>70</v>
      </c>
      <c r="F919" s="23" t="s">
        <v>1739</v>
      </c>
      <c r="G919" s="41" t="s">
        <v>1935</v>
      </c>
      <c r="H919" s="24" t="s">
        <v>142</v>
      </c>
      <c r="I919" s="24" t="s">
        <v>1750</v>
      </c>
      <c r="J919" s="23"/>
      <c r="K919" s="23" t="s">
        <v>1751</v>
      </c>
    </row>
    <row r="920" spans="1:11" ht="57.6" x14ac:dyDescent="0.3">
      <c r="A920" s="34">
        <v>919</v>
      </c>
      <c r="B920" s="35">
        <v>590</v>
      </c>
      <c r="C920" s="35">
        <v>15</v>
      </c>
      <c r="D920" s="34">
        <v>67</v>
      </c>
      <c r="E920" s="34">
        <v>70</v>
      </c>
      <c r="F920" s="23" t="s">
        <v>1739</v>
      </c>
      <c r="G920" s="42" t="s">
        <v>1936</v>
      </c>
      <c r="H920" s="24" t="s">
        <v>142</v>
      </c>
      <c r="I920" s="24" t="s">
        <v>1752</v>
      </c>
      <c r="J920" s="23"/>
      <c r="K920" s="23" t="s">
        <v>1753</v>
      </c>
    </row>
    <row r="921" spans="1:11" x14ac:dyDescent="0.3">
      <c r="A921" s="34">
        <v>920</v>
      </c>
      <c r="B921" s="35">
        <v>591</v>
      </c>
      <c r="C921" s="35">
        <v>15</v>
      </c>
      <c r="D921" s="34">
        <v>67</v>
      </c>
      <c r="E921" s="34">
        <v>70</v>
      </c>
      <c r="F921" s="24" t="s">
        <v>1739</v>
      </c>
      <c r="G921" s="44" t="s">
        <v>1937</v>
      </c>
      <c r="H921" s="24" t="s">
        <v>142</v>
      </c>
      <c r="I921" s="24" t="s">
        <v>1754</v>
      </c>
      <c r="J921" s="23"/>
      <c r="K921" s="23" t="s">
        <v>2286</v>
      </c>
    </row>
    <row r="922" spans="1:11" x14ac:dyDescent="0.3">
      <c r="A922" s="34">
        <v>921</v>
      </c>
      <c r="B922" s="35"/>
      <c r="C922" s="35"/>
      <c r="D922" s="34"/>
      <c r="E922" s="34"/>
      <c r="F922" s="23" t="s">
        <v>1739</v>
      </c>
      <c r="G922" s="51" t="s">
        <v>1854</v>
      </c>
      <c r="H922" s="24"/>
      <c r="I922" s="24"/>
      <c r="J922" s="23"/>
      <c r="K922" s="23" t="s">
        <v>1981</v>
      </c>
    </row>
    <row r="923" spans="1:11" ht="72" x14ac:dyDescent="0.3">
      <c r="A923" s="34">
        <v>922</v>
      </c>
      <c r="B923" s="35"/>
      <c r="C923" s="35"/>
      <c r="D923" s="34"/>
      <c r="E923" s="34"/>
      <c r="F923" s="24" t="s">
        <v>1739</v>
      </c>
      <c r="G923" s="51" t="s">
        <v>2149</v>
      </c>
      <c r="H923" s="24"/>
      <c r="I923" s="24"/>
      <c r="J923" s="23"/>
      <c r="K923" s="23" t="s">
        <v>2033</v>
      </c>
    </row>
    <row r="924" spans="1:11" ht="43.2" x14ac:dyDescent="0.3">
      <c r="A924" s="34">
        <v>923</v>
      </c>
      <c r="B924" s="35"/>
      <c r="C924" s="35"/>
      <c r="D924" s="34"/>
      <c r="E924" s="34"/>
      <c r="F924" s="23" t="s">
        <v>1739</v>
      </c>
      <c r="G924" s="51" t="s">
        <v>2150</v>
      </c>
      <c r="H924" s="24"/>
      <c r="I924" s="24"/>
      <c r="J924" s="23"/>
      <c r="K924" s="23" t="s">
        <v>2067</v>
      </c>
    </row>
    <row r="925" spans="1:11" ht="100.8" x14ac:dyDescent="0.3">
      <c r="A925" s="34">
        <v>924</v>
      </c>
      <c r="B925" s="35"/>
      <c r="C925" s="35"/>
      <c r="D925" s="34"/>
      <c r="E925" s="34"/>
      <c r="F925" s="24" t="s">
        <v>1739</v>
      </c>
      <c r="G925" s="51" t="s">
        <v>1857</v>
      </c>
      <c r="H925" s="24"/>
      <c r="I925" s="24"/>
      <c r="J925" s="23"/>
      <c r="K925" s="23" t="s">
        <v>2123</v>
      </c>
    </row>
    <row r="926" spans="1:11" ht="86.4" x14ac:dyDescent="0.3">
      <c r="A926" s="34">
        <v>925</v>
      </c>
      <c r="B926" s="35"/>
      <c r="C926" s="35"/>
      <c r="D926" s="34"/>
      <c r="E926" s="34"/>
      <c r="F926" s="23" t="s">
        <v>1739</v>
      </c>
      <c r="G926" s="51" t="s">
        <v>2151</v>
      </c>
      <c r="H926" s="24"/>
      <c r="I926" s="24"/>
      <c r="J926" s="23"/>
      <c r="K926" s="23" t="s">
        <v>2148</v>
      </c>
    </row>
    <row r="927" spans="1:11" x14ac:dyDescent="0.3">
      <c r="A927" s="34">
        <v>926</v>
      </c>
      <c r="B927" s="35">
        <v>600</v>
      </c>
      <c r="C927" s="35">
        <v>15</v>
      </c>
      <c r="D927" s="34">
        <v>68</v>
      </c>
      <c r="E927" s="34">
        <v>71</v>
      </c>
      <c r="F927" s="24" t="s">
        <v>1755</v>
      </c>
      <c r="G927" s="46" t="s">
        <v>14</v>
      </c>
      <c r="H927" s="24" t="s">
        <v>142</v>
      </c>
      <c r="I927" s="24" t="s">
        <v>1756</v>
      </c>
      <c r="J927" s="26"/>
      <c r="K927" s="26" t="s">
        <v>1757</v>
      </c>
    </row>
    <row r="928" spans="1:11" ht="43.2" x14ac:dyDescent="0.3">
      <c r="A928" s="34">
        <v>927</v>
      </c>
      <c r="B928" s="35">
        <v>601</v>
      </c>
      <c r="C928" s="35">
        <v>15</v>
      </c>
      <c r="D928" s="34">
        <v>68</v>
      </c>
      <c r="E928" s="34">
        <v>71</v>
      </c>
      <c r="F928" s="24" t="s">
        <v>1755</v>
      </c>
      <c r="G928" s="47" t="s">
        <v>19</v>
      </c>
      <c r="H928" s="24" t="s">
        <v>142</v>
      </c>
      <c r="I928" s="24" t="s">
        <v>1758</v>
      </c>
      <c r="J928" s="23"/>
      <c r="K928" s="23" t="s">
        <v>1759</v>
      </c>
    </row>
    <row r="929" spans="1:11" ht="28.8" x14ac:dyDescent="0.3">
      <c r="A929" s="34">
        <v>928</v>
      </c>
      <c r="B929" s="35">
        <v>602</v>
      </c>
      <c r="C929" s="35">
        <v>15</v>
      </c>
      <c r="D929" s="34">
        <v>68</v>
      </c>
      <c r="E929" s="34">
        <v>71</v>
      </c>
      <c r="F929" s="23" t="s">
        <v>1755</v>
      </c>
      <c r="G929" s="50" t="s">
        <v>23</v>
      </c>
      <c r="H929" s="24" t="s">
        <v>142</v>
      </c>
      <c r="I929" s="24" t="s">
        <v>1760</v>
      </c>
      <c r="J929" s="23"/>
      <c r="K929" s="23" t="s">
        <v>1761</v>
      </c>
    </row>
    <row r="930" spans="1:11" ht="28.8" x14ac:dyDescent="0.3">
      <c r="A930" s="34">
        <v>929</v>
      </c>
      <c r="B930" s="35">
        <v>603</v>
      </c>
      <c r="C930" s="35">
        <v>15</v>
      </c>
      <c r="D930" s="34">
        <v>68</v>
      </c>
      <c r="E930" s="34">
        <v>71</v>
      </c>
      <c r="F930" s="23" t="s">
        <v>1755</v>
      </c>
      <c r="G930" s="39" t="s">
        <v>1933</v>
      </c>
      <c r="H930" s="24" t="s">
        <v>142</v>
      </c>
      <c r="I930" s="24" t="s">
        <v>1762</v>
      </c>
      <c r="J930" s="23"/>
      <c r="K930" s="23" t="s">
        <v>2158</v>
      </c>
    </row>
    <row r="931" spans="1:11" ht="28.8" x14ac:dyDescent="0.3">
      <c r="A931" s="34">
        <v>930</v>
      </c>
      <c r="B931" s="35">
        <v>604</v>
      </c>
      <c r="C931" s="35">
        <v>15</v>
      </c>
      <c r="D931" s="34">
        <v>68</v>
      </c>
      <c r="E931" s="34">
        <v>71</v>
      </c>
      <c r="F931" s="23" t="s">
        <v>1755</v>
      </c>
      <c r="G931" s="43" t="s">
        <v>1934</v>
      </c>
      <c r="H931" s="24" t="s">
        <v>142</v>
      </c>
      <c r="I931" s="24" t="s">
        <v>1763</v>
      </c>
      <c r="J931" s="23"/>
      <c r="K931" s="23" t="s">
        <v>1764</v>
      </c>
    </row>
    <row r="932" spans="1:11" ht="129.6" x14ac:dyDescent="0.3">
      <c r="A932" s="34">
        <v>931</v>
      </c>
      <c r="B932" s="35">
        <v>605</v>
      </c>
      <c r="C932" s="35">
        <v>15</v>
      </c>
      <c r="D932" s="34">
        <v>68</v>
      </c>
      <c r="E932" s="34">
        <v>71</v>
      </c>
      <c r="F932" s="23" t="s">
        <v>1755</v>
      </c>
      <c r="G932" s="41" t="s">
        <v>1935</v>
      </c>
      <c r="H932" s="24" t="s">
        <v>142</v>
      </c>
      <c r="I932" s="24" t="s">
        <v>1765</v>
      </c>
      <c r="J932" s="23"/>
      <c r="K932" s="23" t="s">
        <v>1766</v>
      </c>
    </row>
    <row r="933" spans="1:11" ht="43.2" x14ac:dyDescent="0.3">
      <c r="A933" s="34">
        <v>932</v>
      </c>
      <c r="B933" s="35">
        <v>606</v>
      </c>
      <c r="C933" s="35">
        <v>15</v>
      </c>
      <c r="D933" s="34">
        <v>68</v>
      </c>
      <c r="E933" s="34">
        <v>71</v>
      </c>
      <c r="F933" s="23" t="s">
        <v>1755</v>
      </c>
      <c r="G933" s="42" t="s">
        <v>1936</v>
      </c>
      <c r="H933" s="24" t="s">
        <v>142</v>
      </c>
      <c r="I933" s="24" t="s">
        <v>1767</v>
      </c>
      <c r="J933" s="23"/>
      <c r="K933" s="23" t="s">
        <v>1768</v>
      </c>
    </row>
    <row r="934" spans="1:11" ht="72" x14ac:dyDescent="0.3">
      <c r="A934" s="34">
        <v>933</v>
      </c>
      <c r="B934" s="35">
        <v>607</v>
      </c>
      <c r="C934" s="35">
        <v>15</v>
      </c>
      <c r="D934" s="34">
        <v>68</v>
      </c>
      <c r="E934" s="34">
        <v>71</v>
      </c>
      <c r="F934" s="23" t="s">
        <v>1755</v>
      </c>
      <c r="G934" s="44" t="s">
        <v>1937</v>
      </c>
      <c r="H934" s="24" t="s">
        <v>142</v>
      </c>
      <c r="I934" s="24" t="s">
        <v>1769</v>
      </c>
      <c r="J934" s="23"/>
      <c r="K934" s="23" t="s">
        <v>2260</v>
      </c>
    </row>
    <row r="935" spans="1:11" x14ac:dyDescent="0.3">
      <c r="A935" s="34">
        <v>934</v>
      </c>
      <c r="B935" s="35"/>
      <c r="C935" s="35"/>
      <c r="D935" s="34"/>
      <c r="E935" s="34"/>
      <c r="F935" s="23" t="s">
        <v>1755</v>
      </c>
      <c r="G935" s="51" t="s">
        <v>1854</v>
      </c>
      <c r="H935" s="24"/>
      <c r="I935" s="24"/>
      <c r="J935" s="23"/>
      <c r="K935" s="23" t="s">
        <v>1923</v>
      </c>
    </row>
    <row r="936" spans="1:11" ht="86.4" x14ac:dyDescent="0.3">
      <c r="A936" s="34">
        <v>935</v>
      </c>
      <c r="B936" s="35"/>
      <c r="C936" s="35"/>
      <c r="D936" s="34"/>
      <c r="E936" s="34"/>
      <c r="F936" s="23" t="s">
        <v>1755</v>
      </c>
      <c r="G936" s="51" t="s">
        <v>2149</v>
      </c>
      <c r="H936" s="24"/>
      <c r="I936" s="24"/>
      <c r="J936" s="23"/>
      <c r="K936" s="23" t="s">
        <v>2034</v>
      </c>
    </row>
    <row r="937" spans="1:11" ht="28.8" x14ac:dyDescent="0.3">
      <c r="A937" s="34">
        <v>936</v>
      </c>
      <c r="B937" s="35"/>
      <c r="C937" s="35"/>
      <c r="D937" s="34"/>
      <c r="E937" s="34"/>
      <c r="F937" s="23" t="s">
        <v>1755</v>
      </c>
      <c r="G937" s="51" t="s">
        <v>2150</v>
      </c>
      <c r="H937" s="24"/>
      <c r="I937" s="24"/>
      <c r="J937" s="23"/>
      <c r="K937" s="23" t="s">
        <v>2068</v>
      </c>
    </row>
    <row r="938" spans="1:11" ht="115.2" x14ac:dyDescent="0.3">
      <c r="A938" s="34">
        <v>937</v>
      </c>
      <c r="B938" s="35"/>
      <c r="C938" s="35"/>
      <c r="D938" s="34"/>
      <c r="E938" s="34"/>
      <c r="F938" s="23" t="s">
        <v>1755</v>
      </c>
      <c r="G938" s="51" t="s">
        <v>1857</v>
      </c>
      <c r="H938" s="24"/>
      <c r="I938" s="24"/>
      <c r="J938" s="23"/>
      <c r="K938" s="23" t="s">
        <v>2124</v>
      </c>
    </row>
    <row r="939" spans="1:11" ht="86.4" x14ac:dyDescent="0.3">
      <c r="A939" s="34">
        <v>938</v>
      </c>
      <c r="B939" s="35"/>
      <c r="C939" s="35"/>
      <c r="D939" s="34"/>
      <c r="E939" s="34"/>
      <c r="F939" s="23" t="s">
        <v>1755</v>
      </c>
      <c r="G939" s="51" t="s">
        <v>2151</v>
      </c>
      <c r="H939" s="24"/>
      <c r="I939" s="24"/>
      <c r="J939" s="23"/>
      <c r="K939" s="23" t="s">
        <v>2148</v>
      </c>
    </row>
    <row r="940" spans="1:11" x14ac:dyDescent="0.3">
      <c r="A940" s="78">
        <v>939</v>
      </c>
      <c r="B940" s="79">
        <v>560</v>
      </c>
      <c r="C940" s="79">
        <v>15</v>
      </c>
      <c r="D940" s="78">
        <v>66</v>
      </c>
      <c r="E940" s="78">
        <v>90</v>
      </c>
      <c r="F940" s="36" t="s">
        <v>1723</v>
      </c>
      <c r="G940" s="48" t="s">
        <v>14</v>
      </c>
      <c r="H940" s="80" t="s">
        <v>1770</v>
      </c>
      <c r="I940" s="80" t="s">
        <v>1724</v>
      </c>
      <c r="J940" s="29" t="s">
        <v>1771</v>
      </c>
      <c r="K940" s="29" t="s">
        <v>1772</v>
      </c>
    </row>
    <row r="941" spans="1:11" ht="28.8" x14ac:dyDescent="0.3">
      <c r="A941" s="78">
        <v>940</v>
      </c>
      <c r="B941" s="79">
        <v>561</v>
      </c>
      <c r="C941" s="79">
        <v>15</v>
      </c>
      <c r="D941" s="78">
        <v>66</v>
      </c>
      <c r="E941" s="78">
        <v>90</v>
      </c>
      <c r="F941" s="36" t="s">
        <v>1723</v>
      </c>
      <c r="G941" s="49" t="s">
        <v>19</v>
      </c>
      <c r="H941" s="80" t="s">
        <v>1770</v>
      </c>
      <c r="I941" s="80" t="s">
        <v>1726</v>
      </c>
      <c r="J941" s="81" t="s">
        <v>1773</v>
      </c>
      <c r="K941" s="30" t="s">
        <v>1774</v>
      </c>
    </row>
    <row r="942" spans="1:11" ht="57.6" x14ac:dyDescent="0.3">
      <c r="A942" s="78">
        <v>941</v>
      </c>
      <c r="B942" s="79">
        <v>562</v>
      </c>
      <c r="C942" s="79">
        <v>15</v>
      </c>
      <c r="D942" s="78">
        <v>66</v>
      </c>
      <c r="E942" s="78">
        <v>90</v>
      </c>
      <c r="F942" s="36" t="s">
        <v>1723</v>
      </c>
      <c r="G942" s="52" t="s">
        <v>23</v>
      </c>
      <c r="H942" s="80" t="s">
        <v>1770</v>
      </c>
      <c r="I942" s="80" t="s">
        <v>1728</v>
      </c>
      <c r="J942" s="81" t="s">
        <v>1775</v>
      </c>
      <c r="K942" s="30" t="s">
        <v>1776</v>
      </c>
    </row>
    <row r="943" spans="1:11" ht="28.8" x14ac:dyDescent="0.3">
      <c r="A943" s="78">
        <v>942</v>
      </c>
      <c r="B943" s="79">
        <v>563</v>
      </c>
      <c r="C943" s="79">
        <v>15</v>
      </c>
      <c r="D943" s="78">
        <v>66</v>
      </c>
      <c r="E943" s="78">
        <v>90</v>
      </c>
      <c r="F943" s="36" t="s">
        <v>1723</v>
      </c>
      <c r="G943" s="82" t="s">
        <v>1933</v>
      </c>
      <c r="H943" s="80" t="s">
        <v>1770</v>
      </c>
      <c r="I943" s="80" t="s">
        <v>1730</v>
      </c>
      <c r="J943" s="81" t="s">
        <v>1777</v>
      </c>
      <c r="K943" s="30" t="s">
        <v>1778</v>
      </c>
    </row>
    <row r="944" spans="1:11" ht="43.2" x14ac:dyDescent="0.3">
      <c r="A944" s="78">
        <v>943</v>
      </c>
      <c r="B944" s="79">
        <v>564</v>
      </c>
      <c r="C944" s="79">
        <v>15</v>
      </c>
      <c r="D944" s="78">
        <v>66</v>
      </c>
      <c r="E944" s="78">
        <v>90</v>
      </c>
      <c r="F944" s="36" t="s">
        <v>1723</v>
      </c>
      <c r="G944" s="83" t="s">
        <v>1934</v>
      </c>
      <c r="H944" s="80" t="s">
        <v>1770</v>
      </c>
      <c r="I944" s="80" t="s">
        <v>1732</v>
      </c>
      <c r="J944" s="81" t="s">
        <v>1779</v>
      </c>
      <c r="K944" s="30" t="s">
        <v>1780</v>
      </c>
    </row>
    <row r="945" spans="1:11" ht="100.8" x14ac:dyDescent="0.3">
      <c r="A945" s="78">
        <v>944</v>
      </c>
      <c r="B945" s="79">
        <v>565</v>
      </c>
      <c r="C945" s="79">
        <v>15</v>
      </c>
      <c r="D945" s="78">
        <v>66</v>
      </c>
      <c r="E945" s="78">
        <v>90</v>
      </c>
      <c r="F945" s="37" t="s">
        <v>1723</v>
      </c>
      <c r="G945" s="84" t="s">
        <v>1935</v>
      </c>
      <c r="H945" s="80" t="s">
        <v>1770</v>
      </c>
      <c r="I945" s="80" t="s">
        <v>1734</v>
      </c>
      <c r="J945" s="81" t="s">
        <v>1781</v>
      </c>
      <c r="K945" s="30" t="s">
        <v>1782</v>
      </c>
    </row>
    <row r="946" spans="1:11" ht="72" x14ac:dyDescent="0.3">
      <c r="A946" s="78">
        <v>945</v>
      </c>
      <c r="B946" s="79">
        <v>566</v>
      </c>
      <c r="C946" s="79">
        <v>15</v>
      </c>
      <c r="D946" s="78">
        <v>66</v>
      </c>
      <c r="E946" s="78">
        <v>90</v>
      </c>
      <c r="F946" s="37" t="s">
        <v>1723</v>
      </c>
      <c r="G946" s="85" t="s">
        <v>1936</v>
      </c>
      <c r="H946" s="80" t="s">
        <v>1770</v>
      </c>
      <c r="I946" s="80" t="s">
        <v>1736</v>
      </c>
      <c r="J946" s="81" t="s">
        <v>1783</v>
      </c>
      <c r="K946" s="30" t="s">
        <v>1784</v>
      </c>
    </row>
    <row r="947" spans="1:11" ht="57.6" x14ac:dyDescent="0.3">
      <c r="A947" s="78">
        <v>946</v>
      </c>
      <c r="B947" s="79">
        <v>567</v>
      </c>
      <c r="C947" s="79">
        <v>15</v>
      </c>
      <c r="D947" s="78">
        <v>66</v>
      </c>
      <c r="E947" s="78">
        <v>90</v>
      </c>
      <c r="F947" s="37" t="s">
        <v>1723</v>
      </c>
      <c r="G947" s="86" t="s">
        <v>1937</v>
      </c>
      <c r="H947" s="80" t="s">
        <v>1770</v>
      </c>
      <c r="I947" s="80" t="s">
        <v>1737</v>
      </c>
      <c r="J947" s="81" t="s">
        <v>1785</v>
      </c>
      <c r="K947" s="30" t="s">
        <v>1786</v>
      </c>
    </row>
    <row r="948" spans="1:11" x14ac:dyDescent="0.3">
      <c r="A948" s="78">
        <v>947</v>
      </c>
      <c r="B948" s="79"/>
      <c r="C948" s="79"/>
      <c r="D948" s="78"/>
      <c r="E948" s="78"/>
      <c r="F948" s="37" t="s">
        <v>1723</v>
      </c>
      <c r="G948" s="87" t="s">
        <v>1854</v>
      </c>
      <c r="H948" s="80"/>
      <c r="I948" s="80"/>
      <c r="J948" s="81"/>
      <c r="K948" s="81"/>
    </row>
    <row r="949" spans="1:11" x14ac:dyDescent="0.3">
      <c r="A949" s="78">
        <v>948</v>
      </c>
      <c r="B949" s="79"/>
      <c r="C949" s="79"/>
      <c r="D949" s="78"/>
      <c r="E949" s="78"/>
      <c r="F949" s="37" t="s">
        <v>1723</v>
      </c>
      <c r="G949" s="87" t="s">
        <v>2149</v>
      </c>
      <c r="H949" s="80"/>
      <c r="I949" s="80"/>
      <c r="J949" s="81"/>
      <c r="K949" s="81"/>
    </row>
    <row r="950" spans="1:11" x14ac:dyDescent="0.3">
      <c r="A950" s="78">
        <v>949</v>
      </c>
      <c r="B950" s="79"/>
      <c r="C950" s="79"/>
      <c r="D950" s="78"/>
      <c r="E950" s="78"/>
      <c r="F950" s="37" t="s">
        <v>1723</v>
      </c>
      <c r="G950" s="87" t="s">
        <v>2150</v>
      </c>
      <c r="H950" s="80"/>
      <c r="I950" s="80"/>
      <c r="J950" s="81"/>
      <c r="K950" s="81"/>
    </row>
    <row r="951" spans="1:11" x14ac:dyDescent="0.3">
      <c r="A951" s="78">
        <v>950</v>
      </c>
      <c r="B951" s="79"/>
      <c r="C951" s="79"/>
      <c r="D951" s="78"/>
      <c r="E951" s="78"/>
      <c r="F951" s="37" t="s">
        <v>1723</v>
      </c>
      <c r="G951" s="87" t="s">
        <v>1857</v>
      </c>
      <c r="H951" s="80"/>
      <c r="I951" s="80"/>
      <c r="J951" s="81"/>
      <c r="K951" s="81"/>
    </row>
    <row r="952" spans="1:11" x14ac:dyDescent="0.3">
      <c r="A952" s="78">
        <v>951</v>
      </c>
      <c r="B952" s="79"/>
      <c r="C952" s="79"/>
      <c r="D952" s="78"/>
      <c r="E952" s="78"/>
      <c r="F952" s="37" t="s">
        <v>1723</v>
      </c>
      <c r="G952" s="87" t="s">
        <v>2151</v>
      </c>
      <c r="H952" s="80"/>
      <c r="I952" s="80"/>
      <c r="J952" s="81"/>
      <c r="K952" s="81"/>
    </row>
    <row r="953" spans="1:11" x14ac:dyDescent="0.3">
      <c r="A953" s="78">
        <v>952</v>
      </c>
      <c r="B953" s="79">
        <v>576</v>
      </c>
      <c r="C953" s="79">
        <v>15</v>
      </c>
      <c r="D953" s="78">
        <v>67</v>
      </c>
      <c r="E953" s="78">
        <v>91</v>
      </c>
      <c r="F953" s="36" t="s">
        <v>1739</v>
      </c>
      <c r="G953" s="48" t="s">
        <v>14</v>
      </c>
      <c r="H953" s="80" t="s">
        <v>1770</v>
      </c>
      <c r="I953" s="80" t="s">
        <v>1740</v>
      </c>
      <c r="J953" s="29" t="s">
        <v>1787</v>
      </c>
      <c r="K953" s="29" t="s">
        <v>1741</v>
      </c>
    </row>
    <row r="954" spans="1:11" ht="72" x14ac:dyDescent="0.3">
      <c r="A954" s="78">
        <v>953</v>
      </c>
      <c r="B954" s="79">
        <v>577</v>
      </c>
      <c r="C954" s="79">
        <v>15</v>
      </c>
      <c r="D954" s="78">
        <v>67</v>
      </c>
      <c r="E954" s="78">
        <v>91</v>
      </c>
      <c r="F954" s="36" t="s">
        <v>1739</v>
      </c>
      <c r="G954" s="49" t="s">
        <v>19</v>
      </c>
      <c r="H954" s="80" t="s">
        <v>1770</v>
      </c>
      <c r="I954" s="80" t="s">
        <v>1742</v>
      </c>
      <c r="J954" s="81" t="s">
        <v>1788</v>
      </c>
      <c r="K954" s="30" t="s">
        <v>1789</v>
      </c>
    </row>
    <row r="955" spans="1:11" ht="72" x14ac:dyDescent="0.3">
      <c r="A955" s="78">
        <v>954</v>
      </c>
      <c r="B955" s="79">
        <v>578</v>
      </c>
      <c r="C955" s="79">
        <v>15</v>
      </c>
      <c r="D955" s="78">
        <v>67</v>
      </c>
      <c r="E955" s="78">
        <v>91</v>
      </c>
      <c r="F955" s="36" t="s">
        <v>1739</v>
      </c>
      <c r="G955" s="52" t="s">
        <v>23</v>
      </c>
      <c r="H955" s="80" t="s">
        <v>1770</v>
      </c>
      <c r="I955" s="80" t="s">
        <v>1744</v>
      </c>
      <c r="J955" s="81" t="s">
        <v>1790</v>
      </c>
      <c r="K955" s="30" t="s">
        <v>1791</v>
      </c>
    </row>
    <row r="956" spans="1:11" x14ac:dyDescent="0.3">
      <c r="A956" s="78">
        <v>955</v>
      </c>
      <c r="B956" s="79">
        <v>579</v>
      </c>
      <c r="C956" s="79">
        <v>15</v>
      </c>
      <c r="D956" s="78">
        <v>67</v>
      </c>
      <c r="E956" s="78">
        <v>91</v>
      </c>
      <c r="F956" s="37" t="s">
        <v>1739</v>
      </c>
      <c r="G956" s="82" t="s">
        <v>1933</v>
      </c>
      <c r="H956" s="80" t="s">
        <v>1770</v>
      </c>
      <c r="I956" s="80" t="s">
        <v>1746</v>
      </c>
      <c r="J956" s="81" t="s">
        <v>1792</v>
      </c>
      <c r="K956" s="30" t="s">
        <v>1793</v>
      </c>
    </row>
    <row r="957" spans="1:11" ht="43.2" x14ac:dyDescent="0.3">
      <c r="A957" s="78">
        <v>956</v>
      </c>
      <c r="B957" s="79">
        <v>580</v>
      </c>
      <c r="C957" s="79">
        <v>15</v>
      </c>
      <c r="D957" s="78">
        <v>67</v>
      </c>
      <c r="E957" s="78">
        <v>91</v>
      </c>
      <c r="F957" s="37" t="s">
        <v>1739</v>
      </c>
      <c r="G957" s="83" t="s">
        <v>1934</v>
      </c>
      <c r="H957" s="80" t="s">
        <v>1770</v>
      </c>
      <c r="I957" s="80" t="s">
        <v>1748</v>
      </c>
      <c r="J957" s="81" t="s">
        <v>1794</v>
      </c>
      <c r="K957" s="30" t="s">
        <v>1795</v>
      </c>
    </row>
    <row r="958" spans="1:11" ht="57.6" x14ac:dyDescent="0.3">
      <c r="A958" s="78">
        <v>957</v>
      </c>
      <c r="B958" s="79">
        <v>581</v>
      </c>
      <c r="C958" s="79">
        <v>15</v>
      </c>
      <c r="D958" s="78">
        <v>67</v>
      </c>
      <c r="E958" s="78">
        <v>91</v>
      </c>
      <c r="F958" s="37" t="s">
        <v>1739</v>
      </c>
      <c r="G958" s="84" t="s">
        <v>1935</v>
      </c>
      <c r="H958" s="80" t="s">
        <v>1770</v>
      </c>
      <c r="I958" s="80" t="s">
        <v>1750</v>
      </c>
      <c r="J958" s="81" t="s">
        <v>1796</v>
      </c>
      <c r="K958" s="30" t="s">
        <v>1797</v>
      </c>
    </row>
    <row r="959" spans="1:11" ht="100.8" x14ac:dyDescent="0.3">
      <c r="A959" s="78">
        <v>958</v>
      </c>
      <c r="B959" s="79">
        <v>582</v>
      </c>
      <c r="C959" s="79">
        <v>15</v>
      </c>
      <c r="D959" s="78">
        <v>67</v>
      </c>
      <c r="E959" s="78">
        <v>91</v>
      </c>
      <c r="F959" s="37" t="s">
        <v>1739</v>
      </c>
      <c r="G959" s="85" t="s">
        <v>1936</v>
      </c>
      <c r="H959" s="80" t="s">
        <v>1770</v>
      </c>
      <c r="I959" s="80" t="s">
        <v>1752</v>
      </c>
      <c r="J959" s="81" t="s">
        <v>1798</v>
      </c>
      <c r="K959" s="30" t="s">
        <v>1799</v>
      </c>
    </row>
    <row r="960" spans="1:11" ht="57.6" x14ac:dyDescent="0.3">
      <c r="A960" s="78">
        <v>959</v>
      </c>
      <c r="B960" s="79">
        <v>583</v>
      </c>
      <c r="C960" s="79">
        <v>15</v>
      </c>
      <c r="D960" s="78">
        <v>67</v>
      </c>
      <c r="E960" s="78">
        <v>91</v>
      </c>
      <c r="F960" s="36" t="s">
        <v>1739</v>
      </c>
      <c r="G960" s="86" t="s">
        <v>1937</v>
      </c>
      <c r="H960" s="80" t="s">
        <v>1770</v>
      </c>
      <c r="I960" s="80" t="s">
        <v>1754</v>
      </c>
      <c r="J960" s="81" t="s">
        <v>1800</v>
      </c>
      <c r="K960" s="30" t="s">
        <v>1801</v>
      </c>
    </row>
    <row r="961" spans="1:11" x14ac:dyDescent="0.3">
      <c r="A961" s="78">
        <v>960</v>
      </c>
      <c r="B961" s="79"/>
      <c r="C961" s="79"/>
      <c r="D961" s="78"/>
      <c r="E961" s="78"/>
      <c r="F961" s="37" t="s">
        <v>1739</v>
      </c>
      <c r="G961" s="87" t="s">
        <v>1854</v>
      </c>
      <c r="H961" s="80"/>
      <c r="I961" s="80"/>
      <c r="J961" s="81"/>
      <c r="K961" s="81"/>
    </row>
    <row r="962" spans="1:11" x14ac:dyDescent="0.3">
      <c r="A962" s="78">
        <v>961</v>
      </c>
      <c r="B962" s="79"/>
      <c r="C962" s="79"/>
      <c r="D962" s="78"/>
      <c r="E962" s="78"/>
      <c r="F962" s="36" t="s">
        <v>1739</v>
      </c>
      <c r="G962" s="87" t="s">
        <v>2149</v>
      </c>
      <c r="H962" s="80"/>
      <c r="I962" s="80"/>
      <c r="J962" s="81"/>
      <c r="K962" s="81"/>
    </row>
    <row r="963" spans="1:11" x14ac:dyDescent="0.3">
      <c r="A963" s="78">
        <v>962</v>
      </c>
      <c r="B963" s="79"/>
      <c r="C963" s="79"/>
      <c r="D963" s="78"/>
      <c r="E963" s="78"/>
      <c r="F963" s="37" t="s">
        <v>1739</v>
      </c>
      <c r="G963" s="87" t="s">
        <v>2150</v>
      </c>
      <c r="H963" s="80"/>
      <c r="I963" s="80"/>
      <c r="J963" s="81"/>
      <c r="K963" s="81"/>
    </row>
    <row r="964" spans="1:11" x14ac:dyDescent="0.3">
      <c r="A964" s="78">
        <v>963</v>
      </c>
      <c r="B964" s="79"/>
      <c r="C964" s="79"/>
      <c r="D964" s="78"/>
      <c r="E964" s="78"/>
      <c r="F964" s="36" t="s">
        <v>1739</v>
      </c>
      <c r="G964" s="87" t="s">
        <v>1857</v>
      </c>
      <c r="H964" s="80"/>
      <c r="I964" s="80"/>
      <c r="J964" s="81"/>
      <c r="K964" s="81"/>
    </row>
    <row r="965" spans="1:11" x14ac:dyDescent="0.3">
      <c r="A965" s="78">
        <v>964</v>
      </c>
      <c r="B965" s="79"/>
      <c r="C965" s="79"/>
      <c r="D965" s="78"/>
      <c r="E965" s="78"/>
      <c r="F965" s="37" t="s">
        <v>1739</v>
      </c>
      <c r="G965" s="87" t="s">
        <v>2151</v>
      </c>
      <c r="H965" s="80"/>
      <c r="I965" s="80"/>
      <c r="J965" s="81"/>
      <c r="K965" s="81"/>
    </row>
    <row r="966" spans="1:11" x14ac:dyDescent="0.3">
      <c r="A966" s="78">
        <v>965</v>
      </c>
      <c r="B966" s="79">
        <v>592</v>
      </c>
      <c r="C966" s="79">
        <v>15</v>
      </c>
      <c r="D966" s="78">
        <v>68</v>
      </c>
      <c r="E966" s="78">
        <v>92</v>
      </c>
      <c r="F966" s="36" t="s">
        <v>1755</v>
      </c>
      <c r="G966" s="48" t="s">
        <v>14</v>
      </c>
      <c r="H966" s="80" t="s">
        <v>1770</v>
      </c>
      <c r="I966" s="80" t="s">
        <v>1756</v>
      </c>
      <c r="J966" s="29" t="s">
        <v>1802</v>
      </c>
      <c r="K966" s="29" t="s">
        <v>1803</v>
      </c>
    </row>
    <row r="967" spans="1:11" ht="86.4" x14ac:dyDescent="0.3">
      <c r="A967" s="78">
        <v>966</v>
      </c>
      <c r="B967" s="79">
        <v>593</v>
      </c>
      <c r="C967" s="79">
        <v>15</v>
      </c>
      <c r="D967" s="78">
        <v>68</v>
      </c>
      <c r="E967" s="78">
        <v>92</v>
      </c>
      <c r="F967" s="36" t="s">
        <v>1755</v>
      </c>
      <c r="G967" s="49" t="s">
        <v>19</v>
      </c>
      <c r="H967" s="80" t="s">
        <v>1770</v>
      </c>
      <c r="I967" s="80" t="s">
        <v>1758</v>
      </c>
      <c r="J967" s="81" t="s">
        <v>1804</v>
      </c>
      <c r="K967" s="30" t="s">
        <v>1805</v>
      </c>
    </row>
    <row r="968" spans="1:11" ht="115.2" x14ac:dyDescent="0.3">
      <c r="A968" s="78">
        <v>967</v>
      </c>
      <c r="B968" s="79">
        <v>594</v>
      </c>
      <c r="C968" s="79">
        <v>15</v>
      </c>
      <c r="D968" s="78">
        <v>68</v>
      </c>
      <c r="E968" s="78">
        <v>92</v>
      </c>
      <c r="F968" s="37" t="s">
        <v>1755</v>
      </c>
      <c r="G968" s="52" t="s">
        <v>23</v>
      </c>
      <c r="H968" s="80" t="s">
        <v>1770</v>
      </c>
      <c r="I968" s="80" t="s">
        <v>1760</v>
      </c>
      <c r="J968" s="81" t="s">
        <v>1806</v>
      </c>
      <c r="K968" s="30" t="s">
        <v>1807</v>
      </c>
    </row>
    <row r="969" spans="1:11" ht="43.2" x14ac:dyDescent="0.3">
      <c r="A969" s="78">
        <v>968</v>
      </c>
      <c r="B969" s="79">
        <v>595</v>
      </c>
      <c r="C969" s="79">
        <v>15</v>
      </c>
      <c r="D969" s="78">
        <v>68</v>
      </c>
      <c r="E969" s="78">
        <v>92</v>
      </c>
      <c r="F969" s="37" t="s">
        <v>1755</v>
      </c>
      <c r="G969" s="82" t="s">
        <v>1933</v>
      </c>
      <c r="H969" s="80" t="s">
        <v>1770</v>
      </c>
      <c r="I969" s="80" t="s">
        <v>1762</v>
      </c>
      <c r="J969" s="81" t="s">
        <v>1808</v>
      </c>
      <c r="K969" s="30" t="s">
        <v>1809</v>
      </c>
    </row>
    <row r="970" spans="1:11" ht="86.4" x14ac:dyDescent="0.3">
      <c r="A970" s="78">
        <v>969</v>
      </c>
      <c r="B970" s="79">
        <v>596</v>
      </c>
      <c r="C970" s="79">
        <v>15</v>
      </c>
      <c r="D970" s="78">
        <v>68</v>
      </c>
      <c r="E970" s="78">
        <v>92</v>
      </c>
      <c r="F970" s="37" t="s">
        <v>1755</v>
      </c>
      <c r="G970" s="83" t="s">
        <v>1934</v>
      </c>
      <c r="H970" s="80" t="s">
        <v>1770</v>
      </c>
      <c r="I970" s="80" t="s">
        <v>1763</v>
      </c>
      <c r="J970" s="81" t="s">
        <v>1810</v>
      </c>
      <c r="K970" s="30" t="s">
        <v>1811</v>
      </c>
    </row>
    <row r="971" spans="1:11" ht="230.4" x14ac:dyDescent="0.3">
      <c r="A971" s="78">
        <v>970</v>
      </c>
      <c r="B971" s="79">
        <v>597</v>
      </c>
      <c r="C971" s="79">
        <v>15</v>
      </c>
      <c r="D971" s="78">
        <v>68</v>
      </c>
      <c r="E971" s="78">
        <v>92</v>
      </c>
      <c r="F971" s="37" t="s">
        <v>1755</v>
      </c>
      <c r="G971" s="84" t="s">
        <v>1935</v>
      </c>
      <c r="H971" s="80" t="s">
        <v>1770</v>
      </c>
      <c r="I971" s="80" t="s">
        <v>1765</v>
      </c>
      <c r="J971" s="81" t="s">
        <v>1812</v>
      </c>
      <c r="K971" s="30" t="s">
        <v>1813</v>
      </c>
    </row>
    <row r="972" spans="1:11" ht="100.8" x14ac:dyDescent="0.3">
      <c r="A972" s="78">
        <v>971</v>
      </c>
      <c r="B972" s="79">
        <v>598</v>
      </c>
      <c r="C972" s="79">
        <v>15</v>
      </c>
      <c r="D972" s="78">
        <v>68</v>
      </c>
      <c r="E972" s="78">
        <v>92</v>
      </c>
      <c r="F972" s="37" t="s">
        <v>1755</v>
      </c>
      <c r="G972" s="85" t="s">
        <v>1936</v>
      </c>
      <c r="H972" s="80" t="s">
        <v>1770</v>
      </c>
      <c r="I972" s="80" t="s">
        <v>1767</v>
      </c>
      <c r="J972" s="81" t="s">
        <v>1814</v>
      </c>
      <c r="K972" s="30" t="s">
        <v>1815</v>
      </c>
    </row>
    <row r="973" spans="1:11" ht="57.6" x14ac:dyDescent="0.3">
      <c r="A973" s="78">
        <v>972</v>
      </c>
      <c r="B973" s="79">
        <v>599</v>
      </c>
      <c r="C973" s="79">
        <v>15</v>
      </c>
      <c r="D973" s="78">
        <v>68</v>
      </c>
      <c r="E973" s="78">
        <v>92</v>
      </c>
      <c r="F973" s="37" t="s">
        <v>1755</v>
      </c>
      <c r="G973" s="86" t="s">
        <v>1937</v>
      </c>
      <c r="H973" s="80" t="s">
        <v>1770</v>
      </c>
      <c r="I973" s="80" t="s">
        <v>1769</v>
      </c>
      <c r="J973" s="81" t="s">
        <v>1816</v>
      </c>
      <c r="K973" s="30" t="s">
        <v>1817</v>
      </c>
    </row>
    <row r="974" spans="1:11" x14ac:dyDescent="0.3">
      <c r="A974" s="78">
        <v>973</v>
      </c>
      <c r="B974" s="79"/>
      <c r="C974" s="79"/>
      <c r="D974" s="78"/>
      <c r="E974" s="78"/>
      <c r="F974" s="37" t="s">
        <v>1755</v>
      </c>
      <c r="G974" s="87" t="s">
        <v>1854</v>
      </c>
      <c r="H974" s="80"/>
      <c r="I974" s="80"/>
      <c r="J974" s="81"/>
      <c r="K974" s="81"/>
    </row>
    <row r="975" spans="1:11" x14ac:dyDescent="0.3">
      <c r="A975" s="78">
        <v>974</v>
      </c>
      <c r="B975" s="79"/>
      <c r="C975" s="79"/>
      <c r="D975" s="78"/>
      <c r="E975" s="78"/>
      <c r="F975" s="37" t="s">
        <v>1755</v>
      </c>
      <c r="G975" s="87" t="s">
        <v>2149</v>
      </c>
      <c r="H975" s="80"/>
      <c r="I975" s="80"/>
      <c r="J975" s="81"/>
      <c r="K975" s="81"/>
    </row>
    <row r="976" spans="1:11" x14ac:dyDescent="0.3">
      <c r="A976" s="78">
        <v>975</v>
      </c>
      <c r="B976" s="79"/>
      <c r="C976" s="79"/>
      <c r="D976" s="78"/>
      <c r="E976" s="78"/>
      <c r="F976" s="37" t="s">
        <v>1755</v>
      </c>
      <c r="G976" s="87" t="s">
        <v>2150</v>
      </c>
      <c r="H976" s="80"/>
      <c r="I976" s="80"/>
      <c r="J976" s="81"/>
      <c r="K976" s="81"/>
    </row>
    <row r="977" spans="1:11" x14ac:dyDescent="0.3">
      <c r="A977" s="78">
        <v>976</v>
      </c>
      <c r="B977" s="79"/>
      <c r="C977" s="79"/>
      <c r="D977" s="78"/>
      <c r="E977" s="78"/>
      <c r="F977" s="37" t="s">
        <v>1755</v>
      </c>
      <c r="G977" s="87" t="s">
        <v>1857</v>
      </c>
      <c r="H977" s="80"/>
      <c r="I977" s="80"/>
      <c r="J977" s="81"/>
      <c r="K977" s="81"/>
    </row>
    <row r="978" spans="1:11" x14ac:dyDescent="0.3">
      <c r="A978" s="78">
        <v>977</v>
      </c>
      <c r="B978" s="79"/>
      <c r="C978" s="79"/>
      <c r="D978" s="78"/>
      <c r="E978" s="78"/>
      <c r="F978" s="37" t="s">
        <v>1755</v>
      </c>
      <c r="G978" s="87" t="s">
        <v>2151</v>
      </c>
      <c r="H978" s="80"/>
      <c r="I978" s="80"/>
      <c r="J978" s="81"/>
      <c r="K978" s="81"/>
    </row>
    <row r="979" spans="1:11" x14ac:dyDescent="0.3">
      <c r="A979" s="78">
        <v>978</v>
      </c>
      <c r="B979" s="79">
        <v>608</v>
      </c>
      <c r="C979" s="79">
        <v>15</v>
      </c>
      <c r="D979" s="78">
        <v>69</v>
      </c>
      <c r="E979" s="78">
        <v>93</v>
      </c>
      <c r="F979" s="36" t="s">
        <v>1818</v>
      </c>
      <c r="G979" s="48" t="s">
        <v>14</v>
      </c>
      <c r="H979" s="80" t="s">
        <v>1770</v>
      </c>
      <c r="I979" s="80" t="s">
        <v>1819</v>
      </c>
      <c r="J979" s="29" t="s">
        <v>1820</v>
      </c>
      <c r="K979" s="29" t="s">
        <v>1821</v>
      </c>
    </row>
    <row r="980" spans="1:11" ht="72" x14ac:dyDescent="0.3">
      <c r="A980" s="78">
        <v>979</v>
      </c>
      <c r="B980" s="79">
        <v>609</v>
      </c>
      <c r="C980" s="79">
        <v>15</v>
      </c>
      <c r="D980" s="78">
        <v>69</v>
      </c>
      <c r="E980" s="78">
        <v>93</v>
      </c>
      <c r="F980" s="36" t="s">
        <v>1818</v>
      </c>
      <c r="G980" s="49" t="s">
        <v>19</v>
      </c>
      <c r="H980" s="80" t="s">
        <v>1770</v>
      </c>
      <c r="I980" s="80" t="s">
        <v>1822</v>
      </c>
      <c r="J980" s="81" t="s">
        <v>1823</v>
      </c>
      <c r="K980" s="30" t="s">
        <v>1824</v>
      </c>
    </row>
    <row r="981" spans="1:11" ht="43.2" x14ac:dyDescent="0.3">
      <c r="A981" s="78">
        <v>980</v>
      </c>
      <c r="B981" s="79">
        <v>610</v>
      </c>
      <c r="C981" s="79">
        <v>15</v>
      </c>
      <c r="D981" s="78">
        <v>69</v>
      </c>
      <c r="E981" s="78">
        <v>93</v>
      </c>
      <c r="F981" s="36" t="s">
        <v>1818</v>
      </c>
      <c r="G981" s="52" t="s">
        <v>23</v>
      </c>
      <c r="H981" s="80" t="s">
        <v>1770</v>
      </c>
      <c r="I981" s="80" t="s">
        <v>1825</v>
      </c>
      <c r="J981" s="81" t="s">
        <v>1826</v>
      </c>
      <c r="K981" s="30" t="s">
        <v>1827</v>
      </c>
    </row>
    <row r="982" spans="1:11" x14ac:dyDescent="0.3">
      <c r="A982" s="78">
        <v>981</v>
      </c>
      <c r="B982" s="79">
        <v>611</v>
      </c>
      <c r="C982" s="79">
        <v>15</v>
      </c>
      <c r="D982" s="78">
        <v>69</v>
      </c>
      <c r="E982" s="78">
        <v>93</v>
      </c>
      <c r="F982" s="36" t="s">
        <v>1818</v>
      </c>
      <c r="G982" s="82" t="s">
        <v>1933</v>
      </c>
      <c r="H982" s="80" t="s">
        <v>1770</v>
      </c>
      <c r="I982" s="80" t="s">
        <v>1828</v>
      </c>
      <c r="J982" s="81" t="s">
        <v>1829</v>
      </c>
      <c r="K982" s="30" t="s">
        <v>1830</v>
      </c>
    </row>
    <row r="983" spans="1:11" ht="28.8" x14ac:dyDescent="0.3">
      <c r="A983" s="78">
        <v>982</v>
      </c>
      <c r="B983" s="79">
        <v>612</v>
      </c>
      <c r="C983" s="79">
        <v>15</v>
      </c>
      <c r="D983" s="78" t="s">
        <v>1831</v>
      </c>
      <c r="E983" s="78">
        <v>93</v>
      </c>
      <c r="F983" s="36" t="s">
        <v>1818</v>
      </c>
      <c r="G983" s="83" t="s">
        <v>1934</v>
      </c>
      <c r="H983" s="80" t="s">
        <v>1770</v>
      </c>
      <c r="I983" s="80" t="s">
        <v>1832</v>
      </c>
      <c r="J983" s="81" t="s">
        <v>1833</v>
      </c>
      <c r="K983" s="30" t="s">
        <v>1834</v>
      </c>
    </row>
    <row r="984" spans="1:11" ht="86.4" x14ac:dyDescent="0.3">
      <c r="A984" s="78">
        <v>983</v>
      </c>
      <c r="B984" s="79">
        <v>613</v>
      </c>
      <c r="C984" s="79">
        <v>15</v>
      </c>
      <c r="D984" s="78">
        <v>69</v>
      </c>
      <c r="E984" s="78">
        <v>93</v>
      </c>
      <c r="F984" s="37" t="s">
        <v>1818</v>
      </c>
      <c r="G984" s="84" t="s">
        <v>1935</v>
      </c>
      <c r="H984" s="80" t="s">
        <v>1770</v>
      </c>
      <c r="I984" s="80" t="s">
        <v>1835</v>
      </c>
      <c r="J984" s="81" t="s">
        <v>1836</v>
      </c>
      <c r="K984" s="30" t="s">
        <v>1837</v>
      </c>
    </row>
    <row r="985" spans="1:11" ht="115.2" x14ac:dyDescent="0.3">
      <c r="A985" s="78">
        <v>984</v>
      </c>
      <c r="B985" s="79">
        <v>614</v>
      </c>
      <c r="C985" s="79">
        <v>15</v>
      </c>
      <c r="D985" s="78">
        <v>69</v>
      </c>
      <c r="E985" s="78">
        <v>93</v>
      </c>
      <c r="F985" s="37" t="s">
        <v>1818</v>
      </c>
      <c r="G985" s="85" t="s">
        <v>1936</v>
      </c>
      <c r="H985" s="80" t="s">
        <v>1770</v>
      </c>
      <c r="I985" s="80" t="s">
        <v>1838</v>
      </c>
      <c r="J985" s="81" t="s">
        <v>1839</v>
      </c>
      <c r="K985" s="30" t="s">
        <v>1840</v>
      </c>
    </row>
    <row r="986" spans="1:11" ht="57.6" x14ac:dyDescent="0.3">
      <c r="A986" s="78">
        <v>985</v>
      </c>
      <c r="B986" s="79">
        <v>615</v>
      </c>
      <c r="C986" s="79">
        <v>15</v>
      </c>
      <c r="D986" s="78">
        <v>69</v>
      </c>
      <c r="E986" s="78">
        <v>93</v>
      </c>
      <c r="F986" s="36" t="s">
        <v>1818</v>
      </c>
      <c r="G986" s="86" t="s">
        <v>1937</v>
      </c>
      <c r="H986" s="80" t="s">
        <v>1770</v>
      </c>
      <c r="I986" s="80" t="s">
        <v>1841</v>
      </c>
      <c r="J986" s="81" t="s">
        <v>1842</v>
      </c>
      <c r="K986" s="30" t="s">
        <v>1843</v>
      </c>
    </row>
    <row r="987" spans="1:11" x14ac:dyDescent="0.3">
      <c r="A987" s="78">
        <v>986</v>
      </c>
      <c r="B987" s="79"/>
      <c r="C987" s="79"/>
      <c r="D987" s="78"/>
      <c r="E987" s="78"/>
      <c r="F987" s="37" t="s">
        <v>1818</v>
      </c>
      <c r="G987" s="87" t="s">
        <v>1854</v>
      </c>
      <c r="H987" s="80"/>
      <c r="I987" s="80"/>
      <c r="J987" s="81"/>
      <c r="K987" s="81"/>
    </row>
    <row r="988" spans="1:11" x14ac:dyDescent="0.3">
      <c r="A988" s="78">
        <v>987</v>
      </c>
      <c r="B988" s="79"/>
      <c r="C988" s="79"/>
      <c r="D988" s="78"/>
      <c r="E988" s="78"/>
      <c r="F988" s="36" t="s">
        <v>1818</v>
      </c>
      <c r="G988" s="87" t="s">
        <v>2149</v>
      </c>
      <c r="H988" s="80"/>
      <c r="I988" s="80"/>
      <c r="J988" s="81"/>
      <c r="K988" s="81"/>
    </row>
    <row r="989" spans="1:11" x14ac:dyDescent="0.3">
      <c r="A989" s="78">
        <v>988</v>
      </c>
      <c r="B989" s="79"/>
      <c r="C989" s="79"/>
      <c r="D989" s="78"/>
      <c r="E989" s="78"/>
      <c r="F989" s="37" t="s">
        <v>1818</v>
      </c>
      <c r="G989" s="87" t="s">
        <v>2150</v>
      </c>
      <c r="H989" s="80"/>
      <c r="I989" s="80"/>
      <c r="J989" s="81"/>
      <c r="K989" s="81"/>
    </row>
    <row r="990" spans="1:11" x14ac:dyDescent="0.3">
      <c r="A990" s="78">
        <v>989</v>
      </c>
      <c r="B990" s="79"/>
      <c r="C990" s="79"/>
      <c r="D990" s="78"/>
      <c r="E990" s="78"/>
      <c r="F990" s="36" t="s">
        <v>1818</v>
      </c>
      <c r="G990" s="87" t="s">
        <v>1857</v>
      </c>
      <c r="H990" s="80"/>
      <c r="I990" s="80"/>
      <c r="J990" s="81"/>
      <c r="K990" s="81"/>
    </row>
    <row r="991" spans="1:11" x14ac:dyDescent="0.3">
      <c r="A991" s="78">
        <v>990</v>
      </c>
      <c r="B991" s="79"/>
      <c r="C991" s="79"/>
      <c r="D991" s="78"/>
      <c r="E991" s="78"/>
      <c r="F991" s="37" t="s">
        <v>1818</v>
      </c>
      <c r="G991" s="87" t="s">
        <v>2151</v>
      </c>
      <c r="H991" s="80"/>
      <c r="I991" s="80"/>
      <c r="J991" s="81"/>
      <c r="K991" s="81"/>
    </row>
  </sheetData>
  <autoFilter ref="A1:K991" xr:uid="{581CBE70-8DFC-4202-A7E6-BEF57C44FD44}">
    <sortState xmlns:xlrd2="http://schemas.microsoft.com/office/spreadsheetml/2017/richdata2" ref="A2:K986">
      <sortCondition ref="A1:A986"/>
    </sortState>
  </autoFilter>
  <sortState xmlns:xlrd2="http://schemas.microsoft.com/office/spreadsheetml/2017/richdata2" ref="A2:K986">
    <sortCondition ref="C2:C986"/>
    <sortCondition ref="E2:E986"/>
    <sortCondition ref="G2:G986"/>
  </sortState>
  <phoneticPr fontId="2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5337-00C4-4E90-A780-4A8B905C3AD0}">
  <dimension ref="A1:Q72"/>
  <sheetViews>
    <sheetView showZeros="0" zoomScaleNormal="100" workbookViewId="0"/>
  </sheetViews>
  <sheetFormatPr defaultColWidth="8.88671875" defaultRowHeight="14.4" x14ac:dyDescent="0.3"/>
  <cols>
    <col min="1" max="1" width="30.5546875" style="69" bestFit="1" customWidth="1"/>
    <col min="2" max="2" width="12.109375" style="69" bestFit="1" customWidth="1"/>
    <col min="3" max="3" width="6.88671875" style="69" customWidth="1"/>
    <col min="4" max="4" width="66.77734375" style="69" bestFit="1" customWidth="1"/>
    <col min="5" max="16" width="55.77734375" style="1" customWidth="1"/>
    <col min="17" max="16384" width="8.88671875" style="69"/>
  </cols>
  <sheetData>
    <row r="1" spans="1:17" x14ac:dyDescent="0.3">
      <c r="A1" s="68" t="s">
        <v>2</v>
      </c>
      <c r="B1" s="68" t="s">
        <v>1844</v>
      </c>
      <c r="C1" s="68" t="s">
        <v>1845</v>
      </c>
      <c r="D1" s="68" t="s">
        <v>1846</v>
      </c>
      <c r="E1" s="38" t="s">
        <v>1847</v>
      </c>
      <c r="F1" s="38" t="s">
        <v>1848</v>
      </c>
      <c r="G1" s="38" t="s">
        <v>1933</v>
      </c>
      <c r="H1" s="38" t="s">
        <v>1934</v>
      </c>
      <c r="I1" s="38" t="s">
        <v>1935</v>
      </c>
      <c r="J1" s="38" t="s">
        <v>1936</v>
      </c>
      <c r="K1" s="38" t="s">
        <v>1937</v>
      </c>
      <c r="L1" s="38" t="s">
        <v>1854</v>
      </c>
      <c r="M1" s="38" t="s">
        <v>1855</v>
      </c>
      <c r="N1" s="38" t="s">
        <v>1856</v>
      </c>
      <c r="O1" s="38" t="s">
        <v>1857</v>
      </c>
      <c r="P1" s="38" t="s">
        <v>1858</v>
      </c>
      <c r="Q1" s="74" t="s">
        <v>1859</v>
      </c>
    </row>
    <row r="2" spans="1:17" x14ac:dyDescent="0.3">
      <c r="A2" s="69" t="str">
        <f>Basistabel!K2</f>
        <v>Governance</v>
      </c>
      <c r="B2" s="69" t="str">
        <f>TEXT(Basistabel!C3,0)&amp;"."&amp;TEXT(Basistabel!E3,0)</f>
        <v>1.1</v>
      </c>
      <c r="C2" s="69" t="str">
        <f>Basistabel!F3</f>
        <v>GO.01</v>
      </c>
      <c r="D2" s="69" t="str" cm="1">
        <f t="array" ref="D2:P2">TRANSPOSE(Basistabel!K3:K15)</f>
        <v>Strategie</v>
      </c>
      <c r="E2" s="1" t="str">
        <v>Het ontbreken van een strategie kan leiden tot slechte zakelijke en beveiligingsbeslissingen of tot een niet passend antwoord op veranderingen in de bedrijfsomgeving.</v>
      </c>
      <c r="F2" s="1" t="str">
        <v>Een strategie en visie op informatiebeveiliging is leidend voor alle activiteiten en maatregelen met betrekking tot informatiebeveiliging.</v>
      </c>
      <c r="G2" s="1" t="str">
        <v>(a) Implementatie en uitvoering van activiteiten en maatregelen op het gebied van informatiebeveiliging  gebeurt ad hoc.</v>
      </c>
      <c r="H2" s="1" t="str">
        <v>(a) Een strategie en visie is geformuleerd, maar is niet formeel vastgesteld.</v>
      </c>
      <c r="I2" s="1" t="str">
        <v>(a) Strategie en visie zijn goedgekeurd door het senior management.
(b) Strategie en visie worden actief gecommuniceerd naar medewerkers, leveranciers en business partners.</v>
      </c>
      <c r="J2" s="1" t="str">
        <v>(a) Strategie en visie is leidend voor alle activiteiten en maatregelen met betrekking tot informatiebeveiliging.
(b) Indien van toepassing wordt vastgelegd hoe er in lijn met strategie en visie gewerkt wordt.
(c) De geldigheid en uitvoerbaarheid van de strategie en visie wordt periodiek geverifieerd.</v>
      </c>
      <c r="K2" s="1" t="str">
        <v>(a) De strategie geeft aan hoe IT de organisatie helpt haar doelstellingen te behalen.
(b) Indien noodzakelijk worden strategie en visie bijgesteld om organisatiedoelstellingen en externe ontwikkelingen bij te houden.</v>
      </c>
      <c r="L2" s="1" t="str">
        <v>APO02.01, APO02.02, APO02.03, APO02.04, APO02.05</v>
      </c>
      <c r="M2" s="1" t="str">
        <v>5.1
A.5.1.1</v>
      </c>
      <c r="N2" s="1" t="str">
        <v>5.1</v>
      </c>
      <c r="O2" s="1" t="str">
        <v>5.1.1, 5.1.1.1</v>
      </c>
      <c r="P2" s="1" t="str">
        <v>ID.GV-3</v>
      </c>
      <c r="Q2" s="74" t="s">
        <v>1859</v>
      </c>
    </row>
    <row r="3" spans="1:17" x14ac:dyDescent="0.3">
      <c r="A3" s="69" t="str">
        <f>Basistabel!K2</f>
        <v>Governance</v>
      </c>
      <c r="B3" s="69" t="str">
        <f>TEXT(Basistabel!C16,0)&amp;"."&amp;TEXT(Basistabel!E16,0)</f>
        <v>1.2</v>
      </c>
      <c r="C3" s="75" t="str">
        <f>Basistabel!F16</f>
        <v>GO.02</v>
      </c>
      <c r="D3" s="69" t="str" cm="1">
        <f t="array" ref="D3:P3">TRANSPOSE(Basistabel!K16:K28)</f>
        <v>Beleid</v>
      </c>
      <c r="E3" s="1" t="str">
        <v>Onvermogen om te voldoen aan wet- en regelgeving en/of interne informatiebeveiligingseisen, omdat het beleidskader dat de IT-strategie en informatiebeveiliging ondersteunt ineffectief is.</v>
      </c>
      <c r="F3" s="1" t="str">
        <v>De organisatie heeft een (informatie)beveiligingsbeleid vastgesteld, beschreven en gecommuniceerd aan medewerkers. Indien van toepassing wordt het beleid ook actief meegedeeld aan leveranciers en contractpartners. Het beleid wordt regelmatig geëvalueerd en zo nodig geactualiseerd en goedgekeurd door het senior management.</v>
      </c>
      <c r="G3" s="1" t="str">
        <v>(a) Er is geen beleid opgesteld. 
(b) Er zijn enkele beleidsstukken in concept.</v>
      </c>
      <c r="H3" s="1" t="str">
        <v>(a) Er is (informatie)beveiligingsbeleid waarin de meest relevante aspecten van informatiebeveiliging zijn opgenomen.</v>
      </c>
      <c r="I3" s="1" t="str">
        <v>(a) Het (Informatie)beveiligingsbeleid is goedgekeurd door het senior management. 
(b) Het beleid wordt actief gecommuniceerd naar medewerkers, leveranciers en contractpartners en is digitaal (op intranet) of in hard copy beschikbaar. 
(c) Het beleid maakt onderdeel uit van het security awareness programma.
(d) Het voldoen aan beleid wordt op ad-hoc-basis geëvalueerd.</v>
      </c>
      <c r="J3" s="1" t="str">
        <v>(a) Het (informatie)beveiligingsbeleid is ingebed in/overgenomen door de organisatie en is vertaald naar onderliggende procedures, baselines en instructies. 
(b) Periodiek wordt het beleid geëvalueerd, geactualiseerd en opnieuw goedgekeurd door het senior management.</v>
      </c>
      <c r="K3" s="1" t="str">
        <v>(a) Periodiek wordt aan het senior management gerapporteerd of aan het (informatie)beveiligingsbeleid wordt voldaan.</v>
      </c>
      <c r="L3" s="1" t="str">
        <v>APO01.03, APO01.04, APO01.06, APO01.07, APO01.08</v>
      </c>
      <c r="M3" s="1" t="str">
        <v>5.2
A.5.1.1, A.5.1.2
A.6.1.1
A.7.2.2
A.18.2.2</v>
      </c>
      <c r="N3" s="1" t="str">
        <v>5.2
A5.1
A6.3</v>
      </c>
      <c r="O3" s="1" t="str">
        <v>5.1.1, 5.1.1.1
5.1.2, 5.1.2.1
6.1.1.1, 6.1.1.2, 6.1.1.3, 6.1.1.4</v>
      </c>
      <c r="P3" s="1" t="str">
        <v>ID.GV-3</v>
      </c>
      <c r="Q3" s="74" t="s">
        <v>1859</v>
      </c>
    </row>
    <row r="4" spans="1:17" x14ac:dyDescent="0.3">
      <c r="A4" s="69" t="str">
        <f>Basistabel!K2</f>
        <v>Governance</v>
      </c>
      <c r="B4" s="69" t="str">
        <f>TEXT(Basistabel!C29,0)&amp;"."&amp;TEXT(Basistabel!E29,0)</f>
        <v>1.3</v>
      </c>
      <c r="C4" s="75" t="str">
        <f>Basistabel!F29</f>
        <v>GO.03</v>
      </c>
      <c r="D4" s="69" t="str" cm="1">
        <f t="array" ref="D4:P4">TRANSPOSE(Basistabel!K29:K41)</f>
        <v>Planning / Roadmap</v>
      </c>
      <c r="E4" s="1" t="str">
        <v>De organisatie voorziet niet in richtlijnen of ondersteuning om informatiebeveiliging in overeenstemming te brengen met bedrijfsdoelstellingen, risico's en compliance eisen.</v>
      </c>
      <c r="F4" s="1" t="str">
        <v>Bedrijfsdoelstellingen, risico's en compliance eisen worden vertaald in een algemeen informatiebeveiligingsplan, rekening houdend met de IT-infrastructuur en de veiligheidscultuur.</v>
      </c>
      <c r="G4" s="1" t="str">
        <v>(a) Er is geen informatiebeveiligingsplan of roadmap opgesteld. 
(b) Er lopen enkele projecten op het gebied van informatiebeveiliging of deze zijn gepland.</v>
      </c>
      <c r="H4" s="1" t="str">
        <v>(a) Er is een informatiebeveiligingsplan of roadmap opgesteld. Dit plan bestrijkt alle relevante organisatiedoelstellingen, risico's en eisen op het gebied van wet- en regelgeving.</v>
      </c>
      <c r="I4" s="1" t="str">
        <v>(a) Het plan of roadmap is uitgewerkt in het (informatie)beveiligingsbeleid en -procedures, tezamen met passende investeringen op het gebied van diensten, personeel, software en hardware, die zijn goedgekeurd door het senior management.
(b) Gerelateerd beleid en -procedures worden gecommuniceerd naar gebruikers en stakeholders.</v>
      </c>
      <c r="J4" s="1" t="str">
        <v>(a) Het informatiebeveiligingsplan is geïmplementeerd en wordt ondersteund door het afdwingen van security policies, procedures, diensten, personeel, software en hardware.
(b) Het informatiebeveiligingsplan wordt periodiek geëvalueerd, geactualiseerd en goedgekeurd op een passend managementniveau.</v>
      </c>
      <c r="K4" s="1" t="str">
        <v>(a) Het informatiebeveiligingsplan en daaraan gerelateerd projectportfolio worden periodiek gemonitord op bijvoorbeeld voortgang, bedreigingen, haalbaarheid en mate waarin aan business requirements wordt voldaan. 
(b) Hierover wordt gerapporteerd aan het senior management.</v>
      </c>
      <c r="L4" s="1" t="str">
        <v>APO02.05
APO13.02</v>
      </c>
      <c r="M4" s="1" t="str">
        <v>5.2
A.5.1.1, A.5.1.2
A.6.2.1, A.6.2.2
A.7.2.2
A.9.1.1
A.10.1.1
A.13.2.1
A.18.1.1, A.18.1.2, A.18.1.3, A.18.1.4, A.18.1.5</v>
      </c>
      <c r="N4" s="1" t="str">
        <v>5.2
A5.1, A5.31, A5.32, A5.33, A5.34
A6.3</v>
      </c>
      <c r="O4" s="1" t="str">
        <v>5.1.1, 5.1.1.1
5.1.2, 5.1.2.1
6.2.1, 6.2.1.1, 6.2.1.2
6.2.2
7.2.2, 7.2.2.1, 7.2.2.2, 7.2.2.3
9.1.1
10.1.1, 10.1.1.1, 10.1.1.2
13.2.1
18.1.1
18.1.2
18.1.3, 18.1.3.1
18.1.4
18.1.5</v>
      </c>
      <c r="P4" s="1" t="str">
        <v>ID.BE-1
ID.GV-1, ID.GV-2, ID.GV-3</v>
      </c>
      <c r="Q4" s="74" t="s">
        <v>1859</v>
      </c>
    </row>
    <row r="5" spans="1:17" x14ac:dyDescent="0.3">
      <c r="A5" s="69" t="str">
        <f>Basistabel!K2</f>
        <v>Governance</v>
      </c>
      <c r="B5" s="69" t="str">
        <f>TEXT(Basistabel!C42,0)&amp;"."&amp;TEXT(Basistabel!E42,0)</f>
        <v>1.4</v>
      </c>
      <c r="C5" s="75" t="str">
        <f>Basistabel!F42</f>
        <v>GO.04</v>
      </c>
      <c r="D5" s="69" t="str" cm="1">
        <f t="array" ref="D5:P5">TRANSPOSE(Basistabel!K42:K54)</f>
        <v>Architectuur</v>
      </c>
      <c r="E5" s="1" t="str">
        <v>Onvolledig overzicht van huidige en beoogde architectuur kan leiden tot toename in kosten, complexiteit en onvermogen om tijdig te reageren op problemen die voortkomen uit zakelijke of juridische veranderingen of (externe) dreigingen.</v>
      </c>
      <c r="F5" s="1" t="str">
        <v>Er is een enterprise information architecture model (EIAM) opgesteld en toegepast om applicatieontwikkeling en beslissingsondersteunende activiteiten mogelijk te maken, conform informatie- of IT-plannen. Dit model moet het mogelijk maken om effectief, veilig en op een robuuste manier informatie te creëren, gebruiken en te delen zoals wordt vereist door bedrijfsdoelstellingen en wettelijke voorschriften.</v>
      </c>
      <c r="G5" s="1" t="str">
        <v>(a) Er is geen enterprise information architecture model (EIAM) gedefinieerd.</v>
      </c>
      <c r="H5" s="1" t="str">
        <v>(a) De baseline architectuur (IST) is gedefinieerd. 
(b) Er zijn EIAM-specifieke processen opgezet om de ontwikkeling van systemen en/of toepassingen mogelijk te maken.</v>
      </c>
      <c r="I5" s="1" t="str">
        <v>(a) Er is een baseline voor de huidige (IST) en de beoogde architectuur (SOLL) gedefinieerd.
(b) De beoogde architectuur is in overeenstemming met de organisatiebrede doelstellingen (inclusief de naleving van wettelijke voorschriften) en de organisatorische verantwoordelijkheden.
(c) Het EIAM en de relevante processen zijn gedefinieerd en worden toegepast om applicatieontwikkeling en beslissingsondersteunende activiteiten in overeenstemming met de informatie- of IT-plannen mogelijk te maken.
(d) Het EIAM is goedgekeurd door het (senior) management.</v>
      </c>
      <c r="J5" s="1" t="str">
        <v>(a) Het model moet, op een veilige en robuuste manier, het creëren, gebruiken en delen van informatie effectief ondersteunen in lijn met de instellingsdoelstellingen, met inbegrip van innovaties.
(b) De beoogde architectuur is gericht op de prioriteiten en performancedoelstellingen die in het businessplan van de organisatie zijn vastgesteld. 
(c) Het EIAM en de relevante processen worden periodiek geëvalueerd.</v>
      </c>
      <c r="K5" s="1" t="str">
        <v>(a) Het EIAM moet het effectief creëren, het gebruik en het delen van informatie vergemakkelijken op een wijze die de integriteit verbetert (of ten minste handhaaft) en die flexibel, functioneel, kosteneffectief en tijdig is.</v>
      </c>
      <c r="L5" s="1" t="str">
        <v>APO03.01, APO03.02, APO03.04</v>
      </c>
      <c r="M5" s="1" t="str">
        <v>A.14.2.5</v>
      </c>
      <c r="N5" s="1" t="str">
        <v>A8.27</v>
      </c>
      <c r="O5" s="1" t="str">
        <v>14.2.5
14.2.2.1</v>
      </c>
      <c r="P5" s="1">
        <v>0</v>
      </c>
      <c r="Q5" s="74" t="s">
        <v>1859</v>
      </c>
    </row>
    <row r="6" spans="1:17" x14ac:dyDescent="0.3">
      <c r="A6" s="69" t="str">
        <f>Basistabel!K2</f>
        <v>Governance</v>
      </c>
      <c r="B6" s="69" t="str">
        <f>TEXT(Basistabel!C55,0)&amp;"."&amp;TEXT(Basistabel!E55,0)</f>
        <v>1.5</v>
      </c>
      <c r="C6" s="75" t="str">
        <f>Basistabel!F55</f>
        <v>GO.05</v>
      </c>
      <c r="D6" s="69" t="str" cm="1">
        <f t="array" ref="D6:P6">TRANSPOSE(Basistabel!K55:K67)</f>
        <v>Onafhankelijke Toetsing</v>
      </c>
      <c r="E6" s="1" t="str">
        <v>Naleving van wet- en regelgeving en prestaties worden niet beoordeeld en bevestigd door een onafhankelijke partij, waardoor onbekende en ongeadresseerde afwijkingen in naleving en/of prestaties kunnen optreden.</v>
      </c>
      <c r="F6" s="1" t="str">
        <v>Onafhankelijke toetsing (intern of extern) wordt gedaan om te bepalen in hoeverre de informatievoorziening (inclusief IT) voldoet aan relevante wet- en regelgeving; het beleid van de organisatie, de normen en procedures van de organisatie; algemeen aanvaarde werkwijzen; en effectieve en efficiënte prestaties van IT.</v>
      </c>
      <c r="G6" s="1" t="str">
        <v>(a) Er vindt geen onafhankelijke toetsing plaats.</v>
      </c>
      <c r="H6" s="1" t="str">
        <v>(a) De interne auditfunctie is gedefinieerd en bestaat o.a. uit toetsing op naleving van relevante wet- en regelgeving, IT- of informatiebeleid, standaarden en procedures binnen de organisatie.</v>
      </c>
      <c r="I6" s="1" t="str">
        <v>(a) Onafhankelijke toetsing (intern of extern) wordt gedaan ten aanzien van het voldoen van de informatievoorziening (incl. IT) aan relevante wet- en regelgeving, beleid, standaarden, procedures binnen de organisatie en algemeen aanvaarde werkwijzen.
(b) De toetsingsactiviteiten zijn beschreven in een auditplan dat is goedgekeurd door het (senior) management en een auditcommissie.
(c) De resultaten van deze toetsingsactiviteiten worden gerapporteerd aan het (senior) management en de auditcommissie.</v>
      </c>
      <c r="J6" s="1" t="str">
        <v>(a) De performance van de onafhankelijke toetsing wordt periodiek geëvalueerd door de auditcommissie.
(b) Het ontwerp van de onafhankelijke toetsingsfunctie wordt periodiek geëvalueerd door een externe partij.</v>
      </c>
      <c r="K6" s="1" t="str">
        <v>(a) Onafhankelijke toetsing (intern of extern) omvat ook de effectiviteit en de efficiëntie van de informatieverwerking (incl. IT).</v>
      </c>
      <c r="L6" s="1" t="str">
        <v>MEA02.05, MEA02.06, MEA02.07, MEA02.08</v>
      </c>
      <c r="M6" s="1" t="str">
        <v>A.5.1.2
A.12.4.1
A.18.2.1, A.18.2.2, A.18.2.3</v>
      </c>
      <c r="N6" s="1" t="str">
        <v>A5.1, A5.35, A5.36</v>
      </c>
      <c r="O6" s="1" t="str">
        <v>5.1.2, 5.1.2.1
12.4.1, 12.4.1.1, 12.4.1.2, 12.4.1.3, 12.4.1.4, 12.4.1.5
18.2.1, 18.2.1.1, 18.2.1.2
18.2.2, 18.2.2.1
18.2.3, 18.2.3.1</v>
      </c>
      <c r="P6" s="1" t="str">
        <v>DE.DP-2, DE.DP-3, DE.DP-4, DE.DP-5</v>
      </c>
      <c r="Q6" s="74" t="s">
        <v>1859</v>
      </c>
    </row>
    <row r="7" spans="1:17" x14ac:dyDescent="0.3">
      <c r="A7" s="69" t="str">
        <f>Basistabel!K2</f>
        <v>Governance</v>
      </c>
      <c r="B7" s="69" t="str">
        <f>TEXT(Basistabel!C68,0)&amp;"."&amp;TEXT(Basistabel!E68,0)</f>
        <v>1.6</v>
      </c>
      <c r="C7" s="75" t="str">
        <f>Basistabel!F68</f>
        <v>GO.06</v>
      </c>
      <c r="D7" s="69" t="str" cm="1">
        <f t="array" ref="D7:P7">TRANSPOSE(Basistabel!K68:K80)</f>
        <v xml:space="preserve">Sturing vindt plaats op basis van adequate verantwoordingsinformatie </v>
      </c>
      <c r="E7" s="1" t="str">
        <v>Zonder adequate verantwoordingsinformatie kunnen eindverantwoordelijken geen sturing qua richting en/of snelheid van verbeteren of handhaven van informatiebeveiliging geven.</v>
      </c>
      <c r="F7" s="1" t="str">
        <v>Eindverantwoordelijken ontvangen dusdanige verantwoordingsinformatie, dat zij risico's betreffende beschikbaarheid, integriteit en vertrouwelijkheid van informatie en systemen kunnen dragen en waar nodig kunnen bijsturen.</v>
      </c>
      <c r="G7" s="1" t="str">
        <v>(a) Ad hoc wordt verantwoordingsinformatie betreffende incidenten en budgetverzoeken voor het verbeteren van informatiebeveiliging gedeeld.</v>
      </c>
      <c r="H7" s="1" t="str">
        <v>(a) Periodiek ontvangen eindverantwoordelijken verantwoordingsinformatie, met name mondeling, en variërend qua inhoud.</v>
      </c>
      <c r="I7" s="1" t="str">
        <v>(a) Periodiek ontvangen eindverantwoordelijken verantwoordingsinformatie over:
   1. restrisico's betreffende cyber dreigingen
   2. ontwikkelende cyber dreigingen
   3. effectiviteit van bestaande informatiebeveiligingsmaatregelen
   4. relevante cyber gerelateerde incidenten
   5. voortgang van beveiligingsverbeteringen</v>
      </c>
      <c r="J7" s="1" t="str">
        <v>(a) Verantwoordingsinformatie betreffende restrisico's wordt op eenduidige wijze als onderdeel van organisatiebreed risicomanagement gerapporteerd, met dezelfde schalen voor kans van optreden en impact.</v>
      </c>
      <c r="K7" s="1" t="str">
        <v>(a) Verantwoordingsinformatie betreffende restrisico's is geautomatiseerd en op basis van KPI's worden KRI's automatisch gerapporteerd.</v>
      </c>
      <c r="L7" s="1">
        <v>0</v>
      </c>
      <c r="M7" s="1">
        <v>0</v>
      </c>
      <c r="N7" s="1">
        <v>0</v>
      </c>
      <c r="O7" s="1">
        <v>0</v>
      </c>
      <c r="P7" s="1">
        <v>0</v>
      </c>
      <c r="Q7" s="74" t="s">
        <v>1859</v>
      </c>
    </row>
    <row r="8" spans="1:17" x14ac:dyDescent="0.3">
      <c r="A8" s="69" t="str">
        <f>Basistabel!K81</f>
        <v>Organisatie</v>
      </c>
      <c r="B8" s="69" t="str">
        <f>TEXT(Basistabel!C82,0)&amp;"."&amp;TEXT(Basistabel!E82,0)</f>
        <v>2.7</v>
      </c>
      <c r="C8" s="75" t="str">
        <f>Basistabel!F82</f>
        <v>OR.01</v>
      </c>
      <c r="D8" s="69" t="str" cm="1">
        <f t="array" ref="D8:P8">TRANSPOSE(Basistabel!K82:K94)</f>
        <v>Eigenaarschap, rollen, verantwoording en verantwoordelijkheid</v>
      </c>
      <c r="E8" s="1" t="str">
        <v>Onduidelijke of dubbelzinnige toewijzing van eigenaarschap, rollen, verantwoordelijkheden of aansprakelijkheid kunnen effectieve besluitvorming, management en rapportage over informatiebeveiliging met betrekking tot bedrijfsvereisten/bedrijfsrisico's in gevaar brengen.</v>
      </c>
      <c r="F8" s="1" t="str">
        <v>Informatiebeveiliging wordt gemanaged op alle toepasselijke organisatieniveaus en Security (of Information Risk) Management wordt gemanaged in overeenstemming met business requirements/risico's. Eigenaarschap, rollen, verantwoordelijkheden en aansprakelijkheid zijn formeel toegewezen en ingebed in de organisatie.</v>
      </c>
      <c r="G8" s="1" t="str">
        <v>(a) Eigenaarschap, rollen en verantwoordelijkheden zijn niet toegewezen.
(b) Er zijn enkele rollen te onderscheiden die informeel worden uitgevoerd.</v>
      </c>
      <c r="H8" s="1" t="str">
        <v>(a) Rollen die cruciaal zijn voor het managen van informatierisico's zijn benoemd en toegewezen, inclusief specifieke verantwoordelijkheid en aansprakelijkheid voor informatiebeveiliging, fysieke veiligheid en het voldoen aan wet- en regelgeving.</v>
      </c>
      <c r="I8" s="1" t="str">
        <v>(a) Alle rollen op het gebied van Information Risk en Security Management zijn vastgesteld en toegewezen.
(b) De verantwoordelijkheid (en aansprakelijkheid) voor Information Risk en Security Management is op organisatieniveau vastgesteld en behandelt organisatiebrede kwesties.
(c) Er is een intentieverklaring van het senior management, die de doelen en uitgangspunten van informatiebeveiliging en Information Risk Management ondersteunen en deze is in overeenstemming met de strategie en de organisatiedoelstellingen.</v>
      </c>
      <c r="J8" s="1" t="str">
        <v>(a) Eigenaarschap, verantwoordelijkheid en aansprakelijkheid voor IT-gerelateerde risico's zijn in de organisatie op senior management niveau ingebed. 
(b) Bijkomende verantwoordelijkheden voor (Information) Security Management kunnen op een systeemspecifiek niveau worden toegewezen (het juiste niveau kan worden bepaald met bijv. een RACI matrix). 
(c) Eigenaarschap, rollen, verantwoordelijkheden en aansprakelijkheid worden periodiek geëvalueerd.</v>
      </c>
      <c r="K8" s="1" t="str">
        <v>(a) Het senior management bepaalt formeel de risicobereidheid voor informatierisico's en de acceptatie van restrisico's.</v>
      </c>
      <c r="L8" s="1" t="str">
        <v>APO01.01, APO01.02, APO01.03
APO13.01, APO13.03</v>
      </c>
      <c r="M8" s="1" t="str">
        <v xml:space="preserve">5.3
A.6.1.1
A.7.2.1 </v>
      </c>
      <c r="N8" s="1" t="str">
        <v>5.3
A5.2, A5.4</v>
      </c>
      <c r="O8" s="1" t="str">
        <v>6.1.1, 6.1.1.1, 6.1.1.2, 6.1.1.3, 6.1.1.4
7.2.1, 7.2.1.1
Supplement BIG: 3.1</v>
      </c>
      <c r="P8" s="1" t="str">
        <v>ID.GV-2
DE.DP-1
RS.CO-1, RC.CO-3</v>
      </c>
      <c r="Q8" s="74" t="s">
        <v>1859</v>
      </c>
    </row>
    <row r="9" spans="1:17" x14ac:dyDescent="0.3">
      <c r="A9" s="69" t="str">
        <f>Basistabel!K81</f>
        <v>Organisatie</v>
      </c>
      <c r="B9" s="69" t="str">
        <f>TEXT(Basistabel!C95,0)&amp;"."&amp;TEXT(Basistabel!E95,0)</f>
        <v>2.8</v>
      </c>
      <c r="C9" s="75" t="str">
        <f>Basistabel!F95</f>
        <v>OR.02</v>
      </c>
      <c r="D9" s="69" t="str" cm="1">
        <f t="array" ref="D9:P9">TRANSPOSE(Basistabel!K95:K107)</f>
        <v>Functiescheiding</v>
      </c>
      <c r="E9" s="1" t="str">
        <v>Acties van eenlingen (bijv. ongeautoriseerde toegang tot gegevens) kunnen zich voordoen in belangrijke (IT-)processen, wat kan resulteren in een negatieve impact op bedrijfsprocessen, bijv. het risico van nalatig of opzettelijk misbruik van het systeem.</v>
      </c>
      <c r="F9" s="1" t="str">
        <v>Rollen en verantwoordelijkheden zijn gescheiden om de kans te verkleinen dat individuele personen kritieke processen in gevaar brengen. Het personeel voert alleen geautoriseerde taken uit die bij hun respectievelijke functies en rol horen.</v>
      </c>
      <c r="G9" s="1" t="str">
        <v>(a) Er vindt geen of nagenoeg geen functiescheiding plaats.</v>
      </c>
      <c r="H9" s="1" t="str">
        <v>(a) Rollen en verantwoordelijkheden zijn gescheiden.
(b) Hoe deze rollen en verantwoordelijkheden worden gescheiden is niet formeel vastgelegd en/of afgestemd met het (senior) management.</v>
      </c>
      <c r="I9" s="1" t="str">
        <v>(a) De scheiding van rollen en verantwoordelijkheden is gedefinieerd en grotendeels geïmplementeerd, wat de kans verkleint dat individuen essentiële processen kunnen compromitteren.
(b) De scheiding van verantwoordelijkheden is goedgekeurd door het (senior) management.
(c) Vastgestelde functiescheiding is geïmplementeerd zodat personeel alleen geautoriseerde handelingen kan verrichten die behoren bij hun werkzaamheden.</v>
      </c>
      <c r="J9" s="1" t="str">
        <v>(a) Een functiescheidingsconflictmatrix is gedefinieerd en wordt periodiek (d.m.v. GRC tooling) getoetst aan de werkelijke implementatie van systemen en processen.
(b) Deze functiescheidingsconflictmatrix wordt op zijn minst geëvalueerd na grote wijzigingen in processen of systemen. 
(c) De implementatie en uitvoering van relevante procedures worden periodiek geëvalueerd.</v>
      </c>
      <c r="K9" s="1" t="str">
        <v>(a) Periodiek worden er database checks uitgevoerd om de huidige processen te toetsen in relatie tot de functiescheidingsmatrix, waarbij er gekeken wordt naar ongebruikelijk transacties/gebieden voor verbetering (bijv. d.m.v. process mining technieken).</v>
      </c>
      <c r="L9" s="1" t="str">
        <v>APO01.02</v>
      </c>
      <c r="M9" s="1" t="str">
        <v>A.6.1.2
A.7.2.1
A.12.1.4</v>
      </c>
      <c r="N9" s="1" t="str">
        <v>A5.3, A5.4</v>
      </c>
      <c r="O9" s="1" t="str">
        <v>6.1.2, 6.1.2.1
7.2.1, 7.2.1.1
12.1.4, 12.1.4.1, 12.1.4.2</v>
      </c>
      <c r="P9" s="1">
        <v>0</v>
      </c>
      <c r="Q9" s="74" t="s">
        <v>1859</v>
      </c>
    </row>
    <row r="10" spans="1:17" x14ac:dyDescent="0.3">
      <c r="A10" s="69" t="str">
        <f>Basistabel!K81</f>
        <v>Organisatie</v>
      </c>
      <c r="B10" s="69" t="str">
        <f>TEXT(Basistabel!C108,0)&amp;"."&amp;TEXT(Basistabel!E108,0)</f>
        <v>2.9</v>
      </c>
      <c r="C10" s="75" t="str">
        <f>Basistabel!F108</f>
        <v>OR.03</v>
      </c>
      <c r="D10" s="69" t="str" cm="1">
        <f t="array" ref="D10:P10">TRANSPOSE(Basistabel!K108:K120)</f>
        <v>Mandaat en bevoegdheden</v>
      </c>
      <c r="E10" s="1" t="str">
        <v>Noodzakelijke besluiten en acties van beveiligingsfunctionarissen kunnen vertraging oplopen of achteraf tot problemen leiden in het geval bevoegdheden vooraf niet juist en volledig zijn vastgesteld.</v>
      </c>
      <c r="F10" s="1" t="str">
        <v>Bevoegdheden zijn vastgesteld zodat operationele activiteiten door beveiligingsfunctionarissen geautoriseerd en tijdig kunnen worden uitgevoerd.</v>
      </c>
      <c r="G10" s="1" t="str">
        <v>(a) Er zijn geen afspraken omtrent bevoegdheden of mandaten vastgelegd.</v>
      </c>
      <c r="H10" s="1" t="str">
        <v>(a) Bevoegdheden of mandaten zijn op informele wijze ingeregeld.</v>
      </c>
      <c r="I10" s="1" t="str">
        <v>(a) Bevoegdheden en mandaten zijn formeel goedgekeurd door het senior management en in een organisatie charter (of anderszins) vastgelegd.
(b) Bevoegdheden en/of mandaten zijn vastgelegd voor cyber incident response activiteiten (zoals 'red button' procedure en crisis management team).</v>
      </c>
      <c r="J10" s="1" t="str">
        <v>(a) Periodiek worden bevoegdheden en/of mandaten met betrekking tot informatiebeveiliging geëvalueerd, geactualiseerd en opnieuw goedgekeurd door het senior management.</v>
      </c>
      <c r="K10" s="1" t="str">
        <v>(a) Beslissingen genomen door geautomatiseerde tools (Artificial Intelligence) met betrekking tot informatiebeveiliging zijn vooraf expliciet goedgekeurd door het senior management.</v>
      </c>
      <c r="L10" s="1">
        <v>0</v>
      </c>
      <c r="M10" s="1">
        <v>0</v>
      </c>
      <c r="N10" s="1">
        <v>0</v>
      </c>
      <c r="O10" s="1">
        <v>0</v>
      </c>
      <c r="P10" s="1">
        <v>0</v>
      </c>
      <c r="Q10" s="74" t="s">
        <v>1859</v>
      </c>
    </row>
    <row r="11" spans="1:17" x14ac:dyDescent="0.3">
      <c r="A11" s="69" t="str">
        <f>Basistabel!K121</f>
        <v>Risk Management</v>
      </c>
      <c r="B11" s="69" t="str">
        <f>TEXT(Basistabel!C122,0)&amp;"."&amp;TEXT(Basistabel!E122,0)</f>
        <v>3.10</v>
      </c>
      <c r="C11" s="69" t="str">
        <f>Basistabel!F122</f>
        <v>RM.01</v>
      </c>
      <c r="D11" s="69" t="str" cm="1">
        <f t="array" ref="D11:P11">TRANSPOSE(Basistabel!K122:K134)</f>
        <v>Kader voor Information Risk Management</v>
      </c>
      <c r="E11" s="1" t="str">
        <v>Het kader voor Information Risk en Control Management is niet in lijn met het organisatiebrede model voor Risk Management, resulterend in verkeerde interpretaties van risico's en/of het niet voldoen aan bedrijfs- en IT-doelstellingen.</v>
      </c>
      <c r="F11" s="1" t="str">
        <v>Er is een kader voor Information Risk Management opgesteld en afgestemd op de doelstellingen van de organisatie en het kader voor (enterprise) Risk Management.</v>
      </c>
      <c r="G11" s="1" t="str">
        <v>(a) Informatierisico's zijn niet of worden ad hoc bepaald.
(b) Er is geen kader voor Information Risk Management en geen Information Risk Management proces.</v>
      </c>
      <c r="H11" s="1" t="str">
        <v>(a) Beleid voor (Information) Risk Management en een Information Risk Management proces zijn opgesteld; meestal op een hoog abstractieniveau en wordt alleen toegepast bij grote projecten of als reactie op problemen.
(b) Er is een beknopt kader voor Information Risk Management en risicobereidheid is op een hoog niveau bepaald. Deze zijn in beperkte mate in lijn met de organisatiedoelstellingen en bedrijfsrisico's.</v>
      </c>
      <c r="I11" s="1" t="str">
        <v>(a) Er is organisatiebreed beleid voor (Information) Risk Management dat is goedgekeurd door het senior management.
(b) Het beleid en de procesbeschrijving geven aan hoe om te gaan met de essentiële elementen van Risk Management (risicobereidheid/-profiel, risico-eigenaarschap, risicoproces, risicobeoordeling, risicomitigatie en risico-acceptatie).
(c) Het kader voor Information Risk Management is in lijn met het kader voor organisatiebreed Risk Management en omvat componenten als strategie, programma's, projecten en uitvoering.
(d) Classificatie van informatierisico's gebeurt op basis van een set van algemeen geldende karakteristieken vanuit het kader voor organisatiebreed Risk Management en getroffen maatregelen voor informatierisico's zijn gestandaardiseerd en geprioriteerd, waarbij rekening gehouden wordt met kans, impact en restrisico's.
(e) Voor dit risicokader is een training geïmplementeerd.</v>
      </c>
      <c r="J11" s="1" t="str">
        <v>(a) Het kader voor Information Risk Management en hoe de daaraan verbonden processen in de praktijk functioneren worden periodiek geëvalueerd.
(b) Periodiek wordt gerapporteerd over (het kader voor) Information Risk Management, waardoor het management risico's kan monitoren en op basis daarvan overwogen besluiten kan nemen over welke risico's ze accepteert.</v>
      </c>
      <c r="K11" s="1" t="str">
        <v>(a) Het kader voor Information Risk Management focust ook op efficiëntie-aspecten van primaire bedrijfsvoering.
(b) Information Risk Management is volledig geïntegreerd in alle IT-operatie en bedrijfsvoering, wordt volledig geaccepteerd en betrekt hierin personeel en leveranciers.
(c) Het kader voor Information Risk Management en de daaraan verbonden processen worden voortdurend verbeterd.</v>
      </c>
      <c r="L11" s="1" t="str">
        <v>EDM03.01, EDM03.02
APO01.03
APO12.01, APO12.03</v>
      </c>
      <c r="M11" s="1" t="str">
        <v>4.4
6.1.1, 6.1.2
A.5.1.1
A.17.1.1, A.17.1.2
A.18.2.2</v>
      </c>
      <c r="N11" s="1" t="str">
        <v>4.4
6.1.1, 6.1.2</v>
      </c>
      <c r="O11" s="1" t="str">
        <v>5.1.1, 5.1.1.1
17.1.1
17.1.2
18.2.2, 18.2.2.1</v>
      </c>
      <c r="P11" s="1" t="str">
        <v>ID.GV-1, ID.GV-4
ID.RA-1, ID.RA-2, ID.RA-3, ID.RA-4, ID.RA-5, ID.RA-6
ID.RM-2
RS.IM-1, RS.IM-2</v>
      </c>
      <c r="Q11" s="74" t="s">
        <v>1859</v>
      </c>
    </row>
    <row r="12" spans="1:17" x14ac:dyDescent="0.3">
      <c r="A12" s="69" t="str">
        <f>Basistabel!K121</f>
        <v>Risk Management</v>
      </c>
      <c r="B12" s="69" t="str">
        <f>TEXT(Basistabel!C135,0)&amp;"."&amp;TEXT(Basistabel!E135,0)</f>
        <v>3.11</v>
      </c>
      <c r="C12" s="69" t="str">
        <f>Basistabel!F135</f>
        <v>RM.02</v>
      </c>
      <c r="D12" s="69" t="str" cm="1">
        <f t="array" ref="D12:P12">TRANSPOSE(Basistabel!K135:K147)</f>
        <v>Risicobeoordeling</v>
      </c>
      <c r="E12" s="1" t="str">
        <v>Inherente en restrisico's worden niet (tijdig) geïdentificeerd en beoordeeld. Kans en impact zijn niet vastgesteld, waardoor actieplannen, beperkende maatregelen of risico-initiatieven niet worden ingevoerd.</v>
      </c>
      <c r="F12" s="1" t="str">
        <v>Risicobeoordelingen worden uitgevoerd om actuele risicoprofielen met betrekking tot bedrijfsdoelstellingen te bepalen. De waarschijnlijkheid en impact van alle geïdentificeerde risico's worden regelmatig beoordeeld, met behulp van kwalitatieve en kwantitatieve methoden. De waarschijnlijkheid en impact van inherente en restrisico's worden bepaald per categorie, op portefeuillebasis.</v>
      </c>
      <c r="G12" s="1" t="str">
        <v>(a) Risicoanalyses worden zelden gedaan en zijn afhankelijk van individuen.
(b) Soms worden risicoanalyses uitgevoerd als onderdeel van een projectplan.</v>
      </c>
      <c r="H12" s="1" t="str">
        <v>(a) Risicoanalyses worden uitgevoerd als onderdeel van het Risk Management proces, en risico's worden kwalitatief of kwantitatief geïdentificeerd. 
(b) De kans en/of impact wordt vooral bepaald op basis van algemene criteria, niet volledig in lijn met de bedrijfsdoelen. 
(c) Risicoanalyses worden (als onderdeel van een project) beknopt gedocumenteerd.</v>
      </c>
      <c r="I12" s="1" t="str">
        <v>(a) Risicoanalyses worden uitgevoerd volgens vooraf vastgestelde intervallen en methoden, als onderdeel van het Risk Management proces en het kader voor Information Risk Management.
(b) De risicoanalysemethodiek is in lijn met bedrijfsbehoeften en identificeert belangrijke bedrijfsrisico's (incl. kroonjuwelen).
(c) De geïdentificeerde informatierisico's worden kwalitatief en/of kwantitatief beoordeeld gebruikmakend van het Risk Management proces/kader voor Information Risk Management of good practice bronnen.
(d) Afwijkingen van de risicobereidheid of het risicoprofiel met betrekking tot risicobeperkende maatregelen worden aan het (senior) management gerapporteerd.</v>
      </c>
      <c r="J12" s="1" t="str">
        <v>(a) De correlatie tussen de geïdentificeerde risico's wordt geanalyseerd en gedocumenteerd. Zo zouden de resultaten van de informatiebeveiliging threat analysis opgenomen kunnen worden in de overall risk heat map.
(b) De risicoanalysemethodiek wordt periodiek geëvalueerd.</v>
      </c>
      <c r="K12" s="1" t="str">
        <v>(a) De risicoanalysemethodiek wordt ondersteund door geautomatiseerde tools, workflow processing en geïntegreerde dashboards.</v>
      </c>
      <c r="L12" s="1" t="str">
        <v>APO12.02, APO12.04</v>
      </c>
      <c r="M12" s="1" t="str">
        <v>4.4
6.1.2, 6.1.3
A.5.1.2
A.6.1.5
A.17.1.1
A.18.2.2</v>
      </c>
      <c r="N12" s="1" t="str">
        <v>4.4
6.1.2, 6.1.3</v>
      </c>
      <c r="O12" s="1" t="str">
        <v>5.1.2, 5.1.2.1
6.1.5
17.1.1
18.2.2, 18.2.2.1, 18.2.2.2</v>
      </c>
      <c r="P12" s="1" t="str">
        <v>ID.GV-1, ID.GV-4
ID.RA-1, ID.RA-2, ID.RA-3, ID.RA-4, ID.RA-5, ID.RA-6
ID.RM-2
RS.IM-1, RS.IM-2
RS.MI-3
RC.CO-1, RC.CO-2</v>
      </c>
      <c r="Q12" s="74" t="s">
        <v>1859</v>
      </c>
    </row>
    <row r="13" spans="1:17" x14ac:dyDescent="0.3">
      <c r="A13" s="69" t="str">
        <f>Basistabel!K121</f>
        <v>Risk Management</v>
      </c>
      <c r="B13" s="69" t="str">
        <f>TEXT(Basistabel!C148,0)&amp;"."&amp;TEXT(Basistabel!E148,0)</f>
        <v>3.12</v>
      </c>
      <c r="C13" s="69" t="str">
        <f>Basistabel!F148</f>
        <v>RM.03</v>
      </c>
      <c r="D13" s="69" t="str" cm="1">
        <f t="array" ref="D13:P13">TRANSPOSE(Basistabel!K148:K160)</f>
        <v>Plan voor behandeling en beperking van risico's (incl. risicoacceptatie)</v>
      </c>
      <c r="E13" s="1" t="str">
        <v>Risicobeperkende maatregelen worden niet geïdentificeerd en geïmplementeerd. Vereiste acties worden niet gecommuniceerd en uitgevoerd, wat leidt tot mogelijke manifestatie van risico's. Hoge kosten/lage baten gerelateerd aan matige of lage risico's. Het niet prioriteren van risico's kan leiden tot hogere kosten, lagere uitkeringen of reputatieschade.</v>
      </c>
      <c r="F13" s="1" t="str">
        <v>Beheersactiviteiten worden op alle niveaus geprioriteerd en gepland om de benodigde mitigerende maatregelen te implementeren, inclusief het bepalen van kosten en baten en de verantwoordelijkheid voor de uitvoering. Goedkeuring wordt verkregen voor aanbevolen acties en acceptatie van restrisico's en er wordt voor gezorgd dat uitgevoerde acties onder verantwoordelijkheid van betrokken proceseigenaar(s) vallen. De uitvoering van plannen wordt bewaakt en eventuele afwijkingen worden gerapporteerd aan het senior management.</v>
      </c>
      <c r="G13" s="1" t="str">
        <v>(a) Er is geen plan voor het aanpakken of mitigeren van risico's.
(b) Als een risico wordt geïdentificeerd, worden de risicobeperkende maatregelen op inconsistente manier toegepast. Dit is afhankelijk van individuele competenties.</v>
      </c>
      <c r="H13" s="1" t="str">
        <v>(a) Plannen voor het aanpakken en mitigeren van risico's zijn gemaakt, maar niet formeel vastgelegd.
(b) Risicobeperkende maatregelen zijn onvolledig en niet geformaliseerd/goedgekeurd, en eigenaarschap is slechts gedeeltelijk toegewezen aan risicomaatregelen of geaccepteerde risico's.</v>
      </c>
      <c r="I13" s="1" t="str">
        <v>(a) Er is een proces geïmplementeerd om (nieuwe) risico's formeel vast te leggen en op te nemen in een risico-actieplan. 
(b) Restrisico's en maatregelen zijn geïdentificeerd, geanalyseerd en gedocumenteerd (in een risicoregister of -actieplan). 
(c) De geïdentificeerde maatregelen of acceptatie van restrisico's zijn gedocumenteerd, goedgekeurd door het (senior) management en toegewezen aan een (risico)eigenaar. 
(d) De voortgang van implementatie van risicobeperkende maatregelen en eventuele afwijkingen worden gemonitord. 
(e) Het risico-actieplan wordt onderhouden en aangepast indien nodig. Het senior management is eigenaar van het risico-actieplan.
Aanvulling 3.0:
(f) Organisatie heeft expliciet afgewogen of restrisico's buiten risicobereidheid dienen te worden verzekerd, en als verzekeren relevant wordt geacht, dan is deze verzekering ook afgesloten.</v>
      </c>
      <c r="J13" s="1" t="str">
        <v>(a) Indien van toepassing wordt de prioritering van risicobeperkende maatregelen en argumenten voor risico-acceptatie heroverwogen.
(b) Geïdentificeerde risicoreacties geven ook inzicht in de kosten en baten daarvan, inclusief bewaking van het budget. 
(c) De operationele effectiviteit van het Risk Management proces wordt regelmatig geëvalueerd.</v>
      </c>
      <c r="K13" s="1" t="str">
        <v>(a) Het registreren, analyseren, monitoren en rapporteren van data omtrent Risk Management is grotendeels geautomatiseerd.
(b) Strategieën voor het mitigeren van risico's worden voortdurend door het senior management geëvalueerd.</v>
      </c>
      <c r="L13" s="1" t="str">
        <v>APO12.04, APO12.05, APO12.06</v>
      </c>
      <c r="M13" s="1" t="str">
        <v>6.1.3
A.6.1.5
A.6.2.1
A.8.1.3
A.11.2.1, A.11.2.6
A.12.1.4, A.12.6.1
A.14.1.1
A.15.1.1, A.15.1.3
A.15.2.2</v>
      </c>
      <c r="N13" s="1" t="str">
        <v>6.1.3</v>
      </c>
      <c r="O13" s="1" t="str">
        <v>6.2.1, 6.2.1.1, 6.2.1.2
6.1.5
8.1.3, 8.1.3.1, 8.1.3.2
11.2.1
11.2.6
12.1.4, 12.1.4.1, 12.1.4.2
12.6.1, 12.6.1.1
14.1.1, 14.1.1.1
15.1.1, 15.1.1.1, 15.1.1.2, 15.1.1.3
15.1.3, 15.1.3.1
15.2.2</v>
      </c>
      <c r="P13" s="1" t="str">
        <v>ID.GV-1, ID.GV-4
ID.RA-1, ID.RA-2, ID.RA-3, ID.RA-4, ID.RA-5, ID.RA-6
ID.RM-2
RS.IM-1, RS.IM-2</v>
      </c>
      <c r="Q13" s="74" t="s">
        <v>1859</v>
      </c>
    </row>
    <row r="14" spans="1:17" x14ac:dyDescent="0.3">
      <c r="A14" s="69" t="str">
        <f>Basistabel!K161</f>
        <v>Personeelsmanagement</v>
      </c>
      <c r="B14" s="69" t="str">
        <f>TEXT(Basistabel!C162,0)&amp;"."&amp;TEXT(Basistabel!E162,0)</f>
        <v>4.13</v>
      </c>
      <c r="C14" s="69" t="str">
        <f>Basistabel!F162</f>
        <v>HR.01</v>
      </c>
      <c r="D14" s="69" t="str" cm="1">
        <f t="array" ref="D14:P14">TRANSPOSE(Basistabel!K162:K174)</f>
        <v>Werving</v>
      </c>
      <c r="E14" s="1" t="str">
        <v>Als het wervingsproces ontoereikend is, loopt de organisatie het risico dat werknemers onjuist gekwalificeerd of niet gescreend zijn.</v>
      </c>
      <c r="F14" s="1" t="str">
        <v>Rekruteringsprocessen voor personeel worden onderhouden in overeenstemming met het algemene personeelsbeleid en de procedures van de organisatie (bijv. werving, positieve werkomgeving, oriëntatie, enz.). Processen worden geïmplementeerd om ervoor te zorgen dat de organisatie beschikt over geschikt (IT-)personeel, met de vaardigheden die nodig zijn om de organisatiedoelen te bereiken. Screening maakt deel uit van het rekruteringsproces. De mate en frequentie waarmee deze screening wordt uitgevoerd, worden bepaald door hoe gevoelig en/of cruciaal de functie is en worden geïmplementeerd voor werknemers, aannemers en leveranciers.</v>
      </c>
      <c r="G14" s="1" t="str">
        <v>(a) Activiteiten of maatregelen voor het werven van (IT-)personeel zijn ad hoc geïmplementeerd en/of uitgevoerd.</v>
      </c>
      <c r="H14" s="1" t="str">
        <v>(a) Wervingsprocessen voor (IT-)personeel zijn gedefinieerd en geïmplementeerd.
(b) Er zijn processen geïmplementeerd om te garanderen dat het (IT-)personeel van de organisatie goed is toegerust. 
(c) Af en toe wordt screening toegepast in het wervingsproces, maar dit is niet formeel vastgelegd.</v>
      </c>
      <c r="I14" s="1" t="str">
        <v>(a) Wervingsprocessen voor (IT-)personeel zijn vastgelegd en geïmplementeerd, conform het algemene personeelsbeleid en procedures (bijv. aanname, positieve werkomgeving, oriëntatie). 
(b) Er zijn processen geïmplementeerd om te garanderen dat het (IT-)personeel goed is toegerust om bedrijfsdoelen te behalen. 
(c) Screening is onderdeel van het wervingsproces voor (IT-)personeel. Hoe grondig en vaak deze screening wordt geëvalueerd is afhankelijk van de gevoeligheid/het belang van de functie. De screening vindt plaats voor personeel, aannemers en leveranciers. 
(d) De processen zijn goedgekeurd door het (senior) management.</v>
      </c>
      <c r="J14" s="1" t="str">
        <v>(a) De implementatie en effectiviteit van relevante wervingsprocedures en functieomschrijvingen worden periodiek geëvalueerd.</v>
      </c>
      <c r="K14" s="1" t="str">
        <v>(a) Op basis van de periodieke (zelf)evaluaties of risicoanalyses worden de implementatie en het ontwerp van de wervingsprocessen verbeterd.
(b) Tekortkomingen in het wervingsproces worden gerapporteerd aan het senior management.</v>
      </c>
      <c r="L14" s="1" t="str">
        <v>APO07.01, APO07.05, APO07.06</v>
      </c>
      <c r="M14" s="1" t="str">
        <v>A.6.1.1
A.7.1.1, A.7.1.2
A.13.2.4</v>
      </c>
      <c r="N14" s="1" t="str">
        <v>A6.1, A6.2, A6.6</v>
      </c>
      <c r="O14" s="1" t="str">
        <v>6.1.1, 6.1.1.1, 6.1.1.2, 6.1.1.3, 6.1.1.4
7.1.1, 7.1.1.1
7.1.2, 7.1.2.1
13.2.4
Supplement BIG: 8.1.2.3</v>
      </c>
      <c r="P14" s="1">
        <v>0</v>
      </c>
      <c r="Q14" s="74" t="s">
        <v>1859</v>
      </c>
    </row>
    <row r="15" spans="1:17" x14ac:dyDescent="0.3">
      <c r="A15" s="69" t="str">
        <f>Basistabel!K161</f>
        <v>Personeelsmanagement</v>
      </c>
      <c r="B15" s="69" t="str">
        <f>TEXT(Basistabel!C175,0)&amp;"."&amp;TEXT(Basistabel!E175,0)</f>
        <v>4.14</v>
      </c>
      <c r="C15" s="69" t="str">
        <f>Basistabel!F175</f>
        <v>HR.07</v>
      </c>
      <c r="D15" s="69" t="str" cm="1">
        <f t="array" ref="D15:P15">TRANSPOSE(Basistabel!K175:K187)</f>
        <v>Indiensttreding</v>
      </c>
      <c r="E15" s="1" t="str">
        <v>Als de procedures en richtlijnen bij indiensttreding onduidelijk zijn of niet adequaat worden uitgevoerd, kan dit leiden tot onjuist inwerken, ontoereikende toewijzing van taken, en onjuiste toegang tot informatiesystemen. Dit kan resulteren in operationele inefficiënties, toename van fouten en verhoogde beveiligingsrisico's.</v>
      </c>
      <c r="F15" s="1" t="str">
        <v>Bij indiensttreding worden nieuwe medewerkers adequaat geïnformeerd over het organisatiebeleid, informatiebeveiligingsbeleid, hun taken, rollen en verantwoordelijkheden.
Processen waarborgen dat nieuwe medewerkers adequaat geïnformeerd worden en taken en toegangsrechten krijgen die overeenkomen met hun rol en verantwoordelijkheden.</v>
      </c>
      <c r="G15" s="1" t="str">
        <v>(a) Activiteiten of maatregelen voor het indiensttreden van nieuwe medewerkers zijn ad hoc geïmplementeerd en/of uitgevoerd.</v>
      </c>
      <c r="H15" s="1" t="str">
        <v>(a) Processen voor indiensttreding zijn gedefinieerd.
(b) Nieuwe medewerkers krijgen basisinformatie bij indiensttreding, waaronder een introductie tot de organisatiecultuur en algemene beveiligingspraktijk.</v>
      </c>
      <c r="I15" s="1" t="str">
        <v>(a) De indiensttredingsprocessen zijn goedgekeurd door het senior management.
(b) Processen voor indiensttreding zijn vastgelegd, geïmplementeerd en actief gecommuniceerd conform het algemene personeelsbeleid en procedures.
(c) Nieuwe medewerkers krijgen een uitgebreide oriëntatie, en hun taken en toegangsrechten worden toegewezen in overeenstemming met hun rol en verantwoordelijkheden.
(d) Nieuwe medewerkers krijgen bij indiensttreding een duidelijke uitleg over het informatiebeveiligingsbeleid en hun specifieke rollen en verantwoordelijkheden.
(e) Gebruikersaccounts worden pas uitgereikt na afronding van alle verplichte HR-zaken die relevant zijn voor informatiebeveiliging, zoals de ondertekening van de geheimhoudingsverklaring en screening.</v>
      </c>
      <c r="J15" s="1" t="str">
        <v>(a) De implementatie en effectiviteit van relevante procedures voor indiensttreding worden periodiek geëvalueerd.
(b) Er worden regelmatig checks uitgevoerd om te waarborgen dat nieuwe medewerkers de juiste oriëntatie krijgen en dat initieel taken en toegangsrechten correct worden toegewezen.
(c) Training en opleiding, bijvoorbeeld in de vorm van een e-learning, worden aangeboden aan nieuwe medewerkers, afhankelijk van hun rol en verantwoordelijkheden.</v>
      </c>
      <c r="K15" s="1" t="str">
        <v>(a) Op basis van de periodieke (zelf)evaluaties of risicoanalyses worden de implementatie en het ontwerp van de indiensttredingsprocessen verbeterd. 
(b) Vastgestelde tekortkomingen in het proces van indiensttreding worden gerapporteerd aan het senior management.
(c) Er worden corrigerende maatregelen genomen om eventuele tekortkomingen in het indiensttredingsproces aan te pakken.
(d) Het indiensttredingsproces wordt continu gemonitord op mogelijkheden om dit verder te optimaliseren, bijvoorbeeld door het automatiseren van het proces voor het toewijzen van useraccounts via een selfservice portaal.</v>
      </c>
      <c r="L15" s="1">
        <v>0</v>
      </c>
      <c r="M15" s="1">
        <v>0</v>
      </c>
      <c r="N15" s="1" t="str">
        <v>A.6.2</v>
      </c>
      <c r="O15" s="1">
        <v>0</v>
      </c>
      <c r="P15" s="1">
        <v>0</v>
      </c>
      <c r="Q15" s="74" t="s">
        <v>1859</v>
      </c>
    </row>
    <row r="16" spans="1:17" x14ac:dyDescent="0.3">
      <c r="A16" s="69" t="str">
        <f>Basistabel!K161</f>
        <v>Personeelsmanagement</v>
      </c>
      <c r="B16" s="69" t="str">
        <f>TEXT(Basistabel!C188,0)&amp;"."&amp;TEXT(Basistabel!E188,0)</f>
        <v>4.15</v>
      </c>
      <c r="C16" s="69" t="str">
        <f>Basistabel!F188</f>
        <v>HR.02</v>
      </c>
      <c r="D16" s="69" t="str" cm="1">
        <f t="array" ref="D16:P16">TRANSPOSE(Basistabel!K188:K200)</f>
        <v>Certificering, training en scholing</v>
      </c>
      <c r="E16" s="1" t="str">
        <v>Gebrek aan professionele training van (IT-)personeel kan leiden tot een te kort aan competenties waardoor bijvoorbeeld onnodige overuren, onjuiste operationele procedures, inefficiënt projectmanagement, inbreuken op informatiebeveiliging, grote incidenten en bedrijfsonderbrekingen kunnen optreden.</v>
      </c>
      <c r="F16" s="1" t="str">
        <v>Opleiding, training en/of ervaring worden regelmatig getoetst om te zien of het personeel over de benodigde competenties beschikt om taken naar behoren te vervullen. Basis (IT-)competenties zijn vastgesteld en, indien nodig, worden kwalificatie- en certificeringsprogramma's gebruikt om te controleren of ze worden bijgehouden.</v>
      </c>
      <c r="G16" s="1" t="str">
        <v>(a) Training en educatie worden ad hoc geïmplementeerd.
(b) Er is geen certificering van personeel.</v>
      </c>
      <c r="H16" s="1" t="str">
        <v>(a) Processen voor certificering, training en educatie worden geïmplementeerd. 
(b) Er zijn individuele persoonlijke ontwikkelplannen beschikbaar.</v>
      </c>
      <c r="I16" s="1" t="str">
        <v>(a) Processen voor training en educatie zijn geïmplementeerd en worden uitgevoerd.
(b) Er zijn individuele persoonlijke ontwikkelplannen beschikbaar.
(c) Educatie, training en/of ervaring worden gebruikt om regelmatig te verifiëren of personeel over de benodigde vaardigheden beschikt.
(d) De relevante processen zijn goedgekeurd door het (senior) management.</v>
      </c>
      <c r="J16" s="1" t="str">
        <v>(a) De benodigde basis (IT-)vaardigheidseisen zijn gedefinieerd en waar gepast worden kwalificatie- en certificeringprogramma's gebruikt om te zorgen dat deze worden onderhouden. 
(b) Er is toezicht op de realisatie van persoonlijke ontwikkelplannen.</v>
      </c>
      <c r="K16" s="1" t="str">
        <v>(a) De implementatie van de processen voor certificering, training en educatie wordt jaarlijks geëvalueerd, waarbij educatie- en trainingsmaterialen worden gecheckt op relevantie, kwaliteit en effectiviteit.</v>
      </c>
      <c r="L16" s="1" t="str">
        <v>APO07.03</v>
      </c>
      <c r="M16" s="1" t="str">
        <v>7.2 
A.7.2.2</v>
      </c>
      <c r="N16" s="1" t="str">
        <v>7.2
A6.3</v>
      </c>
      <c r="O16" s="1" t="str">
        <v>7.2.2, 7.2.2.1, 7.2.2.2, 7.2.2.3
Supplement BIG: 8.2.2.2</v>
      </c>
      <c r="P16" s="1">
        <v>0</v>
      </c>
      <c r="Q16" s="74" t="s">
        <v>1859</v>
      </c>
    </row>
    <row r="17" spans="1:17" x14ac:dyDescent="0.3">
      <c r="A17" s="69" t="str">
        <f>Basistabel!K161</f>
        <v>Personeelsmanagement</v>
      </c>
      <c r="B17" s="69" t="str">
        <f>TEXT(Basistabel!C201,0)&amp;"."&amp;TEXT(Basistabel!E201,0)</f>
        <v>4.16</v>
      </c>
      <c r="C17" s="69" t="str">
        <f>Basistabel!F201</f>
        <v>HR.03</v>
      </c>
      <c r="D17" s="69" t="str" cm="1">
        <f t="array" ref="D17:P17">TRANSPOSE(Basistabel!K201:K213)</f>
        <v>Afhankelijkheid van individuen</v>
      </c>
      <c r="E17" s="1" t="str">
        <v>Afhankelijkheid van sleutelfiguren brengt risico's met zich mee als deze personen vertrekken of langere tijd niet inzetbaar zijn, als een belangrijk ontwikkelteam de organisatie verlaat of als het niet mogelijk is om IT-personeel te werven. Ook is het een risico als een goede sparringspartner ontbreekt.</v>
      </c>
      <c r="F17" s="1" t="str">
        <v>Er is een opvolgingsplanning en back-upplan voor vitale medewerkers en afdelingen.</v>
      </c>
      <c r="G17" s="1" t="str">
        <v>(a) Opvolgings- en back-upplannen zijn niet geïmplementeerd. 
(b) Single points of failure met betrekking tot het personeel zijn niet geïdentificeerd.</v>
      </c>
      <c r="H17" s="1" t="str">
        <v>(a) Back-up en vervanging van belangrijke medewerkers/functies worden op afdelingsniveau geregeld.</v>
      </c>
      <c r="I17" s="1" t="str">
        <v>(a) Opvolgingsplanning, job rotatie en back-up van het personeel zijn geïmplementeerd.
(b) Kennisoverdracht is geïmplementeerd om het risico van een te grote afhankelijkheid van sleutelfiguren te verkleinen.
(c) De meeste sleutelfuncties/posities zijn geïdentificeerd en formeel gedefinieerd door het (senior) management.</v>
      </c>
      <c r="J17" s="1" t="str">
        <v>(a) Alle belangrijke/kritieke personen en/of afdelingen zijn in de hele organisatie geïdentificeerd en/of worden periodiek geëvalueerd.</v>
      </c>
      <c r="K17" s="1" t="str">
        <v>(a) De effectiviteit van het proces voor de planning van opvolging en back-up van personeel wordt periodiek geëvalueerd. 
(b) De planning voor opvolging is in overeenstemming met de bedrijfs- en IT-strategie.</v>
      </c>
      <c r="L17" s="1" t="str">
        <v>APO07.02</v>
      </c>
      <c r="M17" s="1">
        <v>0</v>
      </c>
      <c r="N17" s="1">
        <v>0</v>
      </c>
      <c r="O17" s="1">
        <v>0</v>
      </c>
      <c r="P17" s="1">
        <v>0</v>
      </c>
      <c r="Q17" s="74" t="s">
        <v>1859</v>
      </c>
    </row>
    <row r="18" spans="1:17" x14ac:dyDescent="0.3">
      <c r="A18" s="69" t="str">
        <f>Basistabel!K161</f>
        <v>Personeelsmanagement</v>
      </c>
      <c r="B18" s="69" t="str">
        <f>TEXT(Basistabel!C214,0)&amp;"."&amp;TEXT(Basistabel!E214,0)</f>
        <v>4.17</v>
      </c>
      <c r="C18" s="69" t="str">
        <f>Basistabel!F214</f>
        <v>HR.04</v>
      </c>
      <c r="D18" s="69" t="str" cm="1">
        <f t="array" ref="D18:P18">TRANSPOSE(Basistabel!K214:K226)</f>
        <v>Verandering of beëindiging van functie</v>
      </c>
      <c r="E18" s="1" t="str">
        <v>Gebruikerstoegang wordt niet tijdig uitgeschakeld nadat medewerkers het team hebben verlaten of om een andere reden geen toegang meer mogen hebben. 
Door gebrekkige kennisoverdracht wordt de continuïteit van de functie bedreigd.</v>
      </c>
      <c r="F18" s="1" t="str">
        <v>Wanneer er functiewijzigingen plaatsvinden, met name beëindiging van het dienstverband, wordt direct effectief actie ondernomen. Kennisoverdracht wordt geregeld, verantwoordelijkheden worden opnieuw toegewezen en toegangsrechten worden verwijderd, zodat risico's worden geminimaliseerd en de continuïteit van de functie wordt gewaarborgd.</v>
      </c>
      <c r="G18" s="1" t="str">
        <v>(a) Wanneer er functiewijzigingen of ontslagen plaatsvinden worden er geen of ad-hoc-acties ondernomen.</v>
      </c>
      <c r="H18" s="1" t="str">
        <v>(a) Toegangsrechten van werknemers worden gewijzigd, opnieuw toegewezen en/of verwijderd op basis van functiewijziging en/of ontslag, maar het tijdig intrekken van toegangsrechten is niet gewaarborgd.</v>
      </c>
      <c r="I18" s="1" t="str">
        <v>(a) Goedgekeurde processen zijn geïmplementeerd om kennis over te dragen en toegangsrechten opnieuw toe te wijzen of in te trekken.
(b) Kennisoverdracht is geregeld, verantwoordelijkheden zijn opnieuw toegewezen en toegangsrechten worden tijdig ingetrokken zodat risico's zijn geminimaliseerd en de continuïteit van de functie wordt gewaarborgd. 
(c) De stappen van functieoverdracht zijn vastgelegd.</v>
      </c>
      <c r="J18" s="1" t="str">
        <v>(a) Er worden ontslaggesprekken gevoerd en de juistheid en tijdigheid van veranderingen, opnieuw toewijzen of intrekken van toegangsrechten worden periodiek geëvalueerd.</v>
      </c>
      <c r="K18" s="1" t="str">
        <v>(a) De effectiviteit van de processen voor functiewijzigingen en/of ontslag wordt periodiek geëvalueerd en verbeterd.</v>
      </c>
      <c r="L18" s="1" t="str">
        <v>APO07.01</v>
      </c>
      <c r="M18" s="1" t="str">
        <v>A.7.2.3
A.8.1.4
A.9.2.6</v>
      </c>
      <c r="N18" s="1" t="str">
        <v>A5.6, A5.37
A6.3</v>
      </c>
      <c r="O18" s="1" t="str">
        <v>7.2.3
7.3.1
8.1.4
9.2.6</v>
      </c>
      <c r="P18" s="1">
        <v>0</v>
      </c>
      <c r="Q18" s="74" t="s">
        <v>1859</v>
      </c>
    </row>
    <row r="19" spans="1:17" x14ac:dyDescent="0.3">
      <c r="A19" s="69" t="str">
        <f>Basistabel!K161</f>
        <v>Personeelsmanagement</v>
      </c>
      <c r="B19" s="69" t="str">
        <f>TEXT(Basistabel!C227,0)&amp;"."&amp;TEXT(Basistabel!E227,0)</f>
        <v>4.18</v>
      </c>
      <c r="C19" s="69" t="str">
        <f>Basistabel!F227</f>
        <v>HR.05</v>
      </c>
      <c r="D19" s="69" t="str" cm="1">
        <f t="array" ref="D19:P19">TRANSPOSE(Basistabel!K227:K239)</f>
        <v>Kennisdeling</v>
      </c>
      <c r="E19" s="1" t="str">
        <v>Het ontbreken van procedures en werkinstructies voor het mogelijk maken van kennisoverdracht leidt tot een ondoelmatig en inefficiënt gebruik van systemen voor het ondersteunen van bedrijfsprocessen. Het kan ook leiden tot ineffectieve en inefficiënte levering, onderhoud en ondersteuning van het systeem en de bijbehorende infrastructuur.</v>
      </c>
      <c r="F19" s="1" t="str">
        <v>Overdracht van kennis en vaardigheden is geregeld, zodat eindgebruikers het systeem effectief en efficiënt kunnen gebruiken om bedrijfsprocessen te ondersteunen. Kennis en vaardigheden worden overgedragen zodat beheerders en technisch ondersteunend personeel het systeem en de bijbehorende infrastructuur op effectieve en efficiënte wijze kunnen leveren, ondersteunen en onderhouden.</v>
      </c>
      <c r="G19" s="1" t="str">
        <v>(a) Overdracht van kennis is niet geïmplementeerd of wordt gedaan op ad-hoc-basis.</v>
      </c>
      <c r="H19" s="1" t="str">
        <v>(a) Er zijn informele, gedecentraliseerde processen voor kennisoverdracht geïmplementeerd. 
(b) Kennis en vaardigheden worden vaak overgedragen op individuele basis.</v>
      </c>
      <c r="I19" s="1" t="str">
        <v>(a) Er zijn goedgekeurde processen op organisatieniveau geïmplementeerd om kennis over te dragen en gepaste documentatie-, training- en implementatiematerialen te onderhouden, zodat systemen op effectieve wijze business processen kunnen ondersteunen. Hier zijn zowel eindgebruikers als operationele en technische support bij betrokken.</v>
      </c>
      <c r="J19" s="1" t="str">
        <v>(a) Er wordt periodiek geëvalueerd of de ondersteunende documentatie toereikend is.</v>
      </c>
      <c r="K19" s="1" t="str">
        <v>(a) Kennis en vaardigheden worden overgedragen zodat eindgebruikers het systeem op efficiënte wijze kunnen gebruiken. 
(b) Kennis en vaardigheden worden overgedragen om operationele en technische supportpersoneel in staat te stellen om het systeem en haar infrastructuur efficiënt te kunnen leveren, ondersteunen en onderhouden.</v>
      </c>
      <c r="L19" s="1" t="str">
        <v>APO07.02
BAI08.01, BAI08.02, BAI08.03, BAI08.04</v>
      </c>
      <c r="M19" s="1" t="str">
        <v>A.6.1.4
A.7.2.2
A.12.1.1
A.14.2.9
A 16.1.6</v>
      </c>
      <c r="N19" s="1" t="str">
        <v>A5.6, A5.37
A6.3</v>
      </c>
      <c r="O19" s="1" t="str">
        <v>6.1.4
7.2.2, 7.2.2.1, 7.2.2.2, 7.2.2.3
12.1.1
14.2.9, 14.2.9.1, 14.2.9.2
16.1.6, 16.1.6.1, 16.1.6.2
Supplement BIG: 6.1.7.2</v>
      </c>
      <c r="P19" s="1" t="str">
        <v>PR.AT-1, PR.AT-2, PR.AT-3, PR.AT-4, PR.AT-5</v>
      </c>
      <c r="Q19" s="74" t="s">
        <v>1859</v>
      </c>
    </row>
    <row r="20" spans="1:17" x14ac:dyDescent="0.3">
      <c r="A20" s="69" t="str">
        <f>Basistabel!K161</f>
        <v>Personeelsmanagement</v>
      </c>
      <c r="B20" s="69" t="str">
        <f>TEXT(Basistabel!C240,0)&amp;"."&amp;TEXT(Basistabel!E240,0)</f>
        <v>4.19</v>
      </c>
      <c r="C20" s="69" t="str">
        <f>Basistabel!F240</f>
        <v>HR.06</v>
      </c>
      <c r="D20" s="69" t="str" cm="1">
        <f t="array" ref="D20:P20">TRANSPOSE(Basistabel!K240:K252)</f>
        <v>Veiligheidsbewustzijn</v>
      </c>
      <c r="E20" s="1" t="str">
        <v>Mensen die zich onvoldoende bewust zijn van informatiebeveiligingsrisico's begrijpen de mogelijke gevolgen van hun acties niet en kunnen die niet bij het uitvoeren van hun taken betrekken.</v>
      </c>
      <c r="F20" s="1" t="str">
        <v>Er is een Security Awareness Programma om gebruikers bewust te maken van hun verantwoordelijkheid om de vertrouwelijkheid, beschikbaarheid en integriteit van informatie (middelen) te beschermen.</v>
      </c>
      <c r="G20" s="1" t="str">
        <v>(a) Er zijn geen security-awareness activiteiten gedefinieerd of uitgevoerd.</v>
      </c>
      <c r="H20" s="1" t="str">
        <v>(a) Security-awareness activiteiten worden uitgevoerd op afdelingsniveau.</v>
      </c>
      <c r="I20" s="1" t="str">
        <v>(a) Er is een security-awareness programma opgenomen in het informatiebeveiligingsplan en wordt organisatiebreed uitgevoerd. 
(b) Het programma is in lijn met het (informatie)beveiligingsbeleid.</v>
      </c>
      <c r="J20" s="1" t="str">
        <v>(a) Er is een risicogericht security-awareness programma opgenomen in het informatiebeveiligingsplan en wordt organisatiebreed uitgevoerd. Het programma moet in lijn zijn met het (informatie)beveiligingsbeleid en kan bestaan uit verschillende activiteiten, zoals e-learning, onboarding trainingen, hack demo's, escaperooms en andere innovatieve benaderingen.
(b) De effectiviteit van het programma moet aantoonbaar zijn en resultaten worden gerapporteerd aan het senior management.</v>
      </c>
      <c r="K20" s="1" t="str">
        <v>(a) De effecten van de activiteiten op het gebied van Security Awareness worden gemonitord. 
(b) Correlatie van beveiligingsincidenten als gevolg van gebrek aan bewustzijn leidt tot aanpassing van de Security Awareness activiteiten.</v>
      </c>
      <c r="L20" s="1" t="str">
        <v>APO01.04
APO07.03
APO13.02</v>
      </c>
      <c r="M20" s="1" t="str">
        <v>A.7.2.1, A.7.2.2, A.7.2.3
A.8.1.3, A.8.2.3
A.9.3.1
A.11.2.8, A.11.2.9
A.13.2.4</v>
      </c>
      <c r="N20" s="1" t="str">
        <v>A5.4, A5.27
A6.3, A6.4, A6.6
A7.7
A8.1</v>
      </c>
      <c r="O20" s="1" t="str">
        <v>7.2.1, 7.2.1.1
7.2.2, 7.2.2.1, 7.2.2.2, 7.2.2.3
7.2.3
8.1.3, 8.1.3.1, 8.1.3.2
8.2.3
9.3.1, 9.3.1.1
11.2.8
11.2.9, 11.2.9.1, 11.2.9.2, 11.2.9.3, 11.2.9.4
13.2.4</v>
      </c>
      <c r="P20" s="1" t="str">
        <v>PR.AT-1, PR.AT-2, PR.AT-3, PR.AT-4, PR.AT-5</v>
      </c>
      <c r="Q20" s="74" t="s">
        <v>1859</v>
      </c>
    </row>
    <row r="21" spans="1:17" x14ac:dyDescent="0.3">
      <c r="A21" s="69" t="str">
        <f>Basistabel!K253</f>
        <v>Configuration Management</v>
      </c>
      <c r="B21" s="69" t="str">
        <f>TEXT(Basistabel!C254,0)&amp;"."&amp;TEXT(Basistabel!E254,0)</f>
        <v>5.20</v>
      </c>
      <c r="C21" s="69" t="str">
        <f>Basistabel!F254</f>
        <v>CO.01</v>
      </c>
      <c r="D21" s="69" t="str" cm="1">
        <f t="array" ref="D21:P21">TRANSPOSE(Basistabel!K254:K266)</f>
        <v>Identificatie en onderhoud van configuratie-items</v>
      </c>
      <c r="E21" s="1" t="str">
        <v>Verstoringen in de bedrijfsvoering als gevolg van ongeautoriseerde en ongedocumenteerde configuratiewijzigingen in de IT-omgeving, gebrek aan traceerbare bronnen tijdens de root-cause analyse, ondoelmatige afstemming op andere processen en het niet in staat zijn verantwoordelijke belanghebbenden te traceren.</v>
      </c>
      <c r="F21" s="1" t="str">
        <v>Er zijn configuratieprocedures vastgesteld om het beheer en loggen van alle wijzigingen in de configuratiedatabase te ondersteunen. Deze procedures zijn in overeenstemming met (en een voorwaarde voor) procedures voor Change Management, Incident Management en Problem Management.</v>
      </c>
      <c r="G21" s="1" t="str">
        <v>(a) Er is geen configuratieprocedure. 
(b) Werkwijzen en procedures worden uitsluitend individueel toegepast en verschillen per platform.</v>
      </c>
      <c r="H21" s="1" t="str">
        <v>(a) Er is een configuratieprocedure vastgesteld om configuratie-items te identificeren en te onderhouden, maar deze procedure is niet geformaliseerd.
(b) De data-inhoud van geregistreerde items wordt niet gebruikt door gerelateerde processen zoals Change Management, Incident Management en Problem Management.</v>
      </c>
      <c r="I21" s="1" t="str">
        <v>(a) Er bestaan geformaliseerde configuratieprocedures en werkmethoden om alle configuratie-items en hun attributen te identificeren en te onderhouden. 
(b) De procedure is afgestemd met procedures voor Change Management, Incident Management en Problem Management.
(c) De procedure is gedocumenteerd, gestandaardiseerd en gecommuniceerd.
(d) Er is beleid voor het labelen van fysieke bedrijfsmiddelen en nieuwe bedrijfsmiddelen worden geregistreerd in het inkoopproces. 
(e) Er zijn processen geïmplementeerd voor het beheer van aangeschafte, toegewezen, gearchiveerde en verlopen licenties, die ervoor zorgen dat aan de licentievoorwaarden/-afspraken voldaan wordt.</v>
      </c>
      <c r="J21" s="1" t="str">
        <v>(a) Er is een proces voor het periodiek evalueren van relevante documentatie, tijdige uitvoering en integriteit van de configuratiedatabase (incl. licenties).
(b) De implementatie en uitvoering van relevante procedures ten aanzien van Configuration Management worden periodiek geëvalueerd.
(c) Er wordt regelmatig aan het management gerapporteerd, wat leidt tot verbeterplannen. 
(d) Procedures en standaarden zijn onderdeel van training.</v>
      </c>
      <c r="K21" s="1" t="str">
        <v>(a) Er wordt voortdurend geanalyseerd of er afwijkingen zijn en gevonden afwijkingen worden onderzocht.
(b) Gebreken en trends worden gerapporteerd aan het management. 
(c) Gerelateerde processen zijn volledig geïntegreerd en configuratiedata wordt geautomatiseerd gebruikt en actueel gehouden.</v>
      </c>
      <c r="L21" s="1" t="str">
        <v>BAI10.03, BAI10.04, BAI10.05
DSS02.05</v>
      </c>
      <c r="M21" s="1" t="str">
        <v>A.8.1.1, A.8.1.2
A.8.2.2
A.12.5.1
A.14.3.1</v>
      </c>
      <c r="N21" s="1" t="str">
        <v>A5.9
A8.9, A8.19, A8.32</v>
      </c>
      <c r="O21" s="1" t="str">
        <v>8.1.1
8.1.2
8.2.2
12.5.1
14.3.1</v>
      </c>
      <c r="P21" s="1" t="str">
        <v>ID.AM-1, ID.AM-2, ID.AM-3, ID.AM-4, ID.AM-5</v>
      </c>
      <c r="Q21" s="74" t="s">
        <v>1859</v>
      </c>
    </row>
    <row r="22" spans="1:17" x14ac:dyDescent="0.3">
      <c r="A22" s="69" t="str">
        <f>Basistabel!K253</f>
        <v>Configuration Management</v>
      </c>
      <c r="B22" s="69" t="str">
        <f>TEXT(Basistabel!C267,0)&amp;"."&amp;TEXT(Basistabel!E267,0)</f>
        <v>5.21</v>
      </c>
      <c r="C22" s="69" t="str">
        <f>Basistabel!F267</f>
        <v>CO.02</v>
      </c>
      <c r="D22" s="69" t="str" cm="1">
        <f t="array" ref="D22:P22">TRANSPOSE(Basistabel!K267:K279)</f>
        <v>Configuratiedatabase en baseline</v>
      </c>
      <c r="E22" s="1" t="str">
        <v>Zonder snelle detectie en correctie van onjuiste configuraties die de prestaties of integriteit negatief kunnen beïnvloeden, tasten de systeembetrouwbaarheid van de organisatie aan.</v>
      </c>
      <c r="F22" s="1" t="str">
        <v>Een supporttool en een centrale opslag zijn ingericht voor alle relevante informatie over configuratie-items. Alle middelen en wijzigingen aan deze middelen worden gemonitord en vastgelegd. Na wijzigingen wordt voor ieder systeem en elke dienst als benchmark een baseline van configuratie-items geïmplementeerd.</v>
      </c>
      <c r="G22" s="1" t="str">
        <v>(a) Basistaken op het gebied van Configuration Management, zoals het identificeren en bijhouden van een inventaris van configuratie-items, worden op ad-hoc-basis uitgevoerd. 
(b) De documentatie van de configuratie is onvolledig en onbetrouwbaar.</v>
      </c>
      <c r="H22" s="1" t="str">
        <v>(a) Configuration Management tools worden soms gebruikt, maar er is geen standaard.
(b) Geïnstalleerde software, configuraties en documentatie worden geregistreerd, maar de gegevensinhoud van opgenomen items is beperkt.</v>
      </c>
      <c r="I22" s="1" t="str">
        <v>(a) Alle middelen en wijzigingen in middelen worden gemonitord en vastgelegd in een centrale repository.
(b) De relaties tussen configuratie-items worden geïdentificeerd en bijgehouden. 
(c) Een tool voor Configuration Management (of gelijksoortige tools) wordt (worden) geïmplementeerd voor alle platforms. 
(d) Er wordt enige automatisering ter ondersteuning gebruikt bij het volgen van wijzigingen in apparatuur en software.
(e) Configuratie baselines voor componenten worden vastgesteld en gedocumenteerd als benchmark na wijzigingen. 
(f) Wijzigingen in de configuratiedatabase (CMDB) worden geregistreerd.</v>
      </c>
      <c r="J22" s="1" t="str">
        <v>(a) Er worden geautomatiseerde tools voor het bijhouden van veranderingen in apparatuur en software gebruikt om de standaarden te handhaven en de stabiliteit te verbeteren. 
(b) Er zijn mechanismen om wijzigingen te toetsen aan wat is vastgelegd in de repository en aan de gedefinieerde baseline.
(c) Periodiek worden fysieke controles uitgevoerd. 
(d) Wijzigingen die in de configuratiedatabase worden geregistreerd, worden periodiek geanalyseerd. 
(e) Er wordt periodiek aan het management gerapporteerd.</v>
      </c>
      <c r="K22" s="1" t="str">
        <v>(a) Alle IT-middelen worden in een centrale Configuration Management database beheerd. Dit systeem bevat alle benodigde informatie over componenten en hun onderlinge relaties, alsmede informatie over reparatie, service, garantie, upgrades en technische assessments.
(b) Processen en automatisering voor Software And Hardware Asset Management (incl. licenties) zijn geïmplementeerd.
(c) Het management ontvangt periodiek (geautomatiseerde) rapporten.</v>
      </c>
      <c r="L22" s="1" t="str">
        <v>BAI10.01, BAI10.02, BAI10.04
DSS02.01</v>
      </c>
      <c r="M22" s="1" t="str">
        <v>A.8.1.1, A.8.1.2, A.8.1.3
A.12.6.1</v>
      </c>
      <c r="N22" s="1" t="str">
        <v>A5.9
A8.9</v>
      </c>
      <c r="O22" s="1" t="str">
        <v>8.1.1
8.1.2
8.1.3, 8.1.3.1, 8.1.3.2
12.6.1, 12.6.1.1</v>
      </c>
      <c r="P22" s="1" t="str">
        <v>ID.AM-1, ID.AM-2, ID.AM-3, ID.AM-4, ID.AM-5</v>
      </c>
      <c r="Q22" s="74" t="s">
        <v>1859</v>
      </c>
    </row>
    <row r="23" spans="1:17" x14ac:dyDescent="0.3">
      <c r="A23" s="69" t="str">
        <f>Basistabel!K280</f>
        <v>Incident/Problem Management</v>
      </c>
      <c r="B23" s="69" t="str">
        <f>TEXT(Basistabel!C281,0)&amp;"."&amp;TEXT(Basistabel!E281,0)</f>
        <v>6.22</v>
      </c>
      <c r="C23" s="69" t="str">
        <f>Basistabel!F281</f>
        <v>IM.01</v>
      </c>
      <c r="D23" s="69" t="str" cm="1">
        <f t="array" ref="D23:P23">TRANSPOSE(Basistabel!K281:K293)</f>
        <v>Incident Management</v>
      </c>
      <c r="E23" s="1" t="str">
        <v>Incidenten zijn niet correct geclassificeerd en worden onjuist behandeld in het Incident Management proces, wat uiteindelijk leidt tot verminderde prestaties en kwaliteit van de informatievoorziening.</v>
      </c>
      <c r="F23" s="1" t="str">
        <v>Een formeel Incident Management proces wordt gecommuniceerd en geïmplementeerd. Er zijn procedures ingesteld om ervoor te zorgen dat alle incidenten en storingen worden geregistreerd, geanalyseerd, gecategoriseerd en geprioriteerd naar impact. Alle incidenten worden bijgehouden en periodiek beoordeeld om ervoor te zorgen dat ze tijdig worden verholpen.</v>
      </c>
      <c r="G23" s="1" t="str">
        <v>(a) Er is geen beleid voor Incident Management. 
(b) Er zijn geen rollen en verantwoordelijkheden vastgelegd.
(c) Er zijn geen procedures om te garanderen dat alle incidenten en storingen worden gedocumenteerd en geanalyseerd. 
(d) Incidenten worden bijgehouden en beoordeeld op individuele basis. 
(e) Reacties op informatiebeveiligingsincidenten zijn ad hoc.</v>
      </c>
      <c r="H23" s="1" t="str">
        <v>(a) Er is een informeel Incident Management proces vastgesteld om kritische incidenten aan te pakken. 
(b) Rollen en verantwoordelijkheden zijn gedeeltelijk gedefinieerd.
(c) De meeste incidenten worden gedocumenteerd en geanalyseerd, maar afwijkingen van de standaarden worden waarschijnlijk niet gedetecteerd. 
(d) Er zijn geen criteria bepaald voor het categoriseren en prioriteren van incidenten op basis van impact.
(e) Incidenten worden ad hoc toegewezen. Er wordt handmatig en op individuele basis toezicht gehouden. 
(f) Er is geen formele training en communicatie over de standaardprocedures.</v>
      </c>
      <c r="I23" s="1" t="str">
        <v>(a) Het beleid voor Incident Management is formeel gedocumenteerd en gecommuniceerd. 
(b) Rollen en verantwoordelijkheden van de organisatie en de leveranciers zijn duidelijk gedefinieerd.
(c) Aspecten rondom juridisch en forensisch onderzoek zijn vastgesteld en toegewezen.
(d) De registratie, communicatie, toewijzing en analyse van incidenten zijn formeel belegd in de organisatie.
(e) Incidenten worden gecategoriseerd en geprioriteerd op basis van impact.
(f) Informatiebeveiligingsincidenten worden voorkomen of gedetecteerd en er is een proces om deze tijdig en effectief aan te pakken. 
(g) Informatie wordt op een proactieve en formele manier gedeeld door personeel.
(h) Er wordt gemonitord of incidenten tijdig worden opgelost.
(i) Er wordt beperkt gerapporteerd aan het management over incident- en oplossingsanalyses.</v>
      </c>
      <c r="J23" s="1" t="str">
        <v>(a) Incidenten worden proactief geanalyseerd om oorzaken te achterhalen. 
(b) Er is een functie (response team) geïmplementeerd om beveiligingscrises te herkennen en te managen. 
(c) Het Incident Management proces betrekt belangrijke functies binnen de organisatie en bij externe service providers. 
(d) Op het tijdig aanpakken van incidenten wordt streng toegezien. Onopgeloste incidenten (bekende foutmeldingen waar omheen gewerkt wordt) worden gedocumenteerd en gerapporteerd als input voor Problem Management. 
(e) De kwaliteit en operationele effectiviteit van het Incident Management proces worden periodiek geëvalueerd.</v>
      </c>
      <c r="K23" s="1" t="str">
        <v>(a) De registratie, rapportage en analyse van incidenten en oplossingen zijn volledig geautomatiseerd en geïntegreerd met Configuration- en Problem Management. 
(b) De meeste systemen zijn uitgerust met automatische detectie- en waarschuwingssystemen, die voortdurend gemonitord en beoordeeld worden.
(c) Incident Management wordt voortdurend geanalyseerd voor verbetering.</v>
      </c>
      <c r="L23" s="1" t="str">
        <v>DSS02.01, DSS02.02, DSS02.03, DSS02.05, DSS02.06, DSS02.07</v>
      </c>
      <c r="M23" s="1" t="str">
        <v>A.7.2.3
A.12.6.1
A.16.1.1, A.16.1.2, A.16.1.3, A.16.1.4, A.16.1.5, A.16.1.6, A.16.1.7</v>
      </c>
      <c r="N23" s="1" t="str">
        <v>A5.24, A5.25, A5.26, A5.27, A5.28
A6.8</v>
      </c>
      <c r="O23" s="1" t="str">
        <v>7.2.3
12.6.1, 12.6.1.1
16.1.1
16.1.2, 16.1.2.1, 16.1.2.2, 16.1.2.3, 16.1.2.4, 16.1.2.5, 16.1.2.6, 16.1.2.7
16.1.3, 16.1.3.1
16.1.4, 16.1.4.1
16.1.5
16.1.6, 16.1.6.1, 16.1.6.2
16.1.7, 16.1.7.1
Supplement BIG: 13.1.1.5, 13.1.1.6 [A]</v>
      </c>
      <c r="P23" s="1" t="str">
        <v>RS.RP-1
PR.IP-9, PR.IP-10
RS.CO-1, RS.CO-2, RS.CO-3, RS.CO-4
RS.AN-3, RS.AN-4
RS.MI-1, RS.MI-2</v>
      </c>
      <c r="Q23" s="74" t="s">
        <v>1859</v>
      </c>
    </row>
    <row r="24" spans="1:17" x14ac:dyDescent="0.3">
      <c r="A24" s="69" t="str">
        <f>Basistabel!K280</f>
        <v>Incident/Problem Management</v>
      </c>
      <c r="B24" s="69" t="str">
        <f>TEXT(Basistabel!C294,0)&amp;"."&amp;TEXT(Basistabel!E294,0)</f>
        <v>6.23</v>
      </c>
      <c r="C24" s="69" t="str">
        <f>Basistabel!F294</f>
        <v>IM.02</v>
      </c>
      <c r="D24" s="69" t="str" cm="1">
        <f t="array" ref="D24:P24">TRANSPOSE(Basistabel!K294:K306)</f>
        <v>Incident escalatie</v>
      </c>
      <c r="E24" s="1" t="str">
        <v>Incidenten worden niet tijdig geïdentificeerd, opgelost, beoordeeld, geëscaleerd en geanalyseerd, wat uiteindelijk leidt tot verminderde prestaties en kwaliteit van de informatievoorziening.</v>
      </c>
      <c r="F24" s="1" t="str">
        <v>Er worden procedures voor Incident Management (of voor de servicedesk) vastgesteld, zodat wanneer incidenten niet binnen de afgesproken termijn kunnen worden opgelost, serviceniveaus adequaat worden geëscaleerd en, indien nodig, wordt voorzien in een tijdelijke oplossing. Eigenaarschap van incidenten en levenscyclusmonitoring blijven de verantwoordelijkheid van de servicedesk voor gebruikersincidenten, ongeacht welke IT-groep aan de oplossing werkt.</v>
      </c>
      <c r="G24" s="1" t="str">
        <v>(a) Er is geen beleid om incidenten die niet opgelost kunnen worden tijdig te laten escaleren. 
(b) Incidenten worden bijgehouden en beoordeeld op individuele basis.
(c) Reacties op verstoringen van informatiebeveiliging zijn onvoorspelbaar. 
(d) Er is niet vastgelegd wie verantwoordelijk is voor het oplossen van incidenten.</v>
      </c>
      <c r="H24" s="1" t="str">
        <v>(a) Er is een informeel escalatieproces. 
(b) Incidenten die niet tijdig kunnen worden opgelost worden geëscaleerd.
(c) Er zijn geen criteria bepaald voor het prioriteren van incidenten. 
(d) Er is geen gecentraliseerde kennisbank. 
(e) Response Teams zijn ongetraind en afhankelijk van enkele belangrijke individuen.</v>
      </c>
      <c r="I24" s="1" t="str">
        <v>(a) Het formeel vastgelegde beleid voor Incident Management bevat een escalatieprocedure. 
(b) Er zijn escalatiecriteria bepaald. 
(c) De escalatieprocedure is gebaseerd op serviceniveaus voor incidenten die niet meteen opgelost kunnen worden. 
(d) Categorisering en prioritering vindt plaats op basis van impactanalyse, de bepaalde criteria en serviceniveaus. 
(e) De Response Teams krijgen de benodigde training. 
(f) De verantwoordelijkheid voor het oplossen van een incident is toegewezen.</v>
      </c>
      <c r="J24" s="1" t="str">
        <v>(a) Advies is consistent en incidenten worden tijdig en volgens een gestructureerde escalatieprocedure opgelost.
(b) Belangrijke incidenten worden aan het management gerapporteerd. 
(c) Escalatieprocedures zijn algemeen bekend, begrepen en toegepast.
(d) Response Teams krijgen regelmatig training. 
(e) Het escalatieproces wordt periodiek geëvalueerd.</v>
      </c>
      <c r="K24" s="1" t="str">
        <v>(a) Het escalatieproces wordt voortdurend geëvalueerd. 
(b) Het oplossen van incidenten wordt regelmatig geanalyseerd ter verbetering van het proces, waarbij tekortkomingen en trends aan het management worden gerapporteerd.</v>
      </c>
      <c r="L24" s="1" t="str">
        <v>DSS02.04</v>
      </c>
      <c r="M24" s="1" t="str">
        <v>A.16.1.1, A.16.1.2, A.16.1.4, A.16.1.5, A.16.1.7
A.17.1.1, A.17.1.2</v>
      </c>
      <c r="N24" s="1" t="str">
        <v>A5.24, A5.25, A5.26
A6.8</v>
      </c>
      <c r="O24" s="1" t="str">
        <v>16.1.1
16.1.2, 16.1.2.1, 16.1.2.2, 16.1.2.3, 16.1.2.4, 16.1.2.5, 16.1.2.6, 16.1.2.7
16.1.4, 16.1.4.1
16.1.5
16.1.7, 16.1.7.1
17.1.1
17.1.2</v>
      </c>
      <c r="P24" s="1" t="str">
        <v>RS.RP-1
PR.IP-9, PR.IP-10
RS.CO-1, RS.CO-3, RS.CO-4
RS.AN-3, RS.AN-4
RS.MI-1, RS.MI-2</v>
      </c>
      <c r="Q24" s="74" t="s">
        <v>1859</v>
      </c>
    </row>
    <row r="25" spans="1:17" x14ac:dyDescent="0.3">
      <c r="A25" s="69" t="str">
        <f>Basistabel!K280</f>
        <v>Incident/Problem Management</v>
      </c>
      <c r="B25" s="69" t="str">
        <f>TEXT(Basistabel!C307,0)&amp;"."&amp;TEXT(Basistabel!E307,0)</f>
        <v>6.24</v>
      </c>
      <c r="C25" s="69" t="str">
        <f>Basistabel!F307</f>
        <v>IM.03</v>
      </c>
      <c r="D25" s="69" t="str" cm="1">
        <f t="array" ref="D25:P25">TRANSPOSE(Basistabel!K307:K319)</f>
        <v>Incidentrespons op informatiebeveiligingsincidenten</v>
      </c>
      <c r="E25" s="1" t="str">
        <v>Het ontbreken van een effectieve en tijdige reactie of follow-up van informatiebeveiligingsincidenten leidt tot grote verstoringen van de infrastructuur, datalekken of informatiediefstal met financiële en/of imagoschade tot gevolg.</v>
      </c>
      <c r="F25" s="1" t="str">
        <v>De organisatie beschikt over mogelijkheden voor incident response om informatiebeveiligingsincidenten snel te detecteren, te isoleren en de impact te beperken en om diensten op een betrouwbare manier te herstellen en weer in de lucht te brengen.</v>
      </c>
      <c r="G25" s="1" t="str">
        <v xml:space="preserve">(a) Er zijn geen plannen/procedures om een gepaste afhandeling van informatiebeveiligingsincidenten te waarborgen. 
(b) Reacties op informatiebeveiligingsincidenten vinden vaak op individuele basis plaats. </v>
      </c>
      <c r="H25" s="1" t="str">
        <v>(a) Het management erkent de noodzaak om informatiebeveiligingsincidenten af te handelen. 
(b) Er is een informele procedure voor het afhandelen van informatiebeveiligingsincidenten. 
(c) De ontwikkeling van maatregelen voor preventie, aanpak, voorbereid zijn op en het herstellen na een informatiebeveiligingsincident bevindt zich in een vroeg stadium.</v>
      </c>
      <c r="I25" s="1" t="str">
        <v>(a) Naast de gebruikelijke Incident Management en Problem Management procedures zijn er ook plannen om preventie, risicobeperking, voorbereiding, tijdige reactie en herstel van informatiebeveiligingsincidenten aan te pakken. 
(b) Er zijn rollen, verantwoordelijkheden en bevoegdheden vastgelegd en toegewezen. 
(c) De organisatie kan snel reageren op een verstoring, op gepaste schaal/escalatieniveau afhankelijk van mogelijke impact.</v>
      </c>
      <c r="J25" s="1" t="str">
        <v>(a) Plannen voor coördinatie van incident respons betrekken alle bedrijfsonderdelen, zoals beleid, juridische afdeling, communicatie, compliance en audit en bedrijfsvoering. 
(b) Er worden relevante relaties onderhouden met externe partijen als politie, CERT en gespecialiseerde bedrijven. 
(c) Alle informatiebeveiligingsincidenten worden gemeld bij het management en relevante autoriteiten.
(d) Responsplannen zijn gebaseerd op risicoanalyse van de gecompromiteerde data en/of kwetsbaarheidsanalyse.</v>
      </c>
      <c r="K25" s="1" t="str">
        <v>(a) Risico- en trendanalyses worden ingezet om voortdurende verbeteringen in de preventie, aanpak, voorbereiding en herstel van (cyber)beveiligingsincidenten te bewerkstelligen. 
(b) Het oplossen van informatiebeveiligingsincidenten wordt regelmatig geanalyseerd om het proces te verbeteren en tekortkomingen worden aan het management gerapporteerd.</v>
      </c>
      <c r="L25" s="1" t="str">
        <v>APO12.06
DSS04.03
DSS05.07</v>
      </c>
      <c r="M25" s="1" t="str">
        <v>A.16.1.5</v>
      </c>
      <c r="N25" s="1" t="str">
        <v>A5.2, A5.26, A5.27</v>
      </c>
      <c r="O25" s="1" t="str">
        <v>16.1.5</v>
      </c>
      <c r="P25" s="1" t="str">
        <v>RS.RP-1
PR.IP-9, PR.IP-10
RS.CO-1, RS.CO-2, RS.CO-3, RS.CO-4
RS.AN-3, RS.AN-4
RS.MI-1, RS.MI-2</v>
      </c>
      <c r="Q25" s="74" t="s">
        <v>1859</v>
      </c>
    </row>
    <row r="26" spans="1:17" x14ac:dyDescent="0.3">
      <c r="A26" s="69" t="str">
        <f>Basistabel!K280</f>
        <v>Incident/Problem Management</v>
      </c>
      <c r="B26" s="69" t="str">
        <f>TEXT(Basistabel!C320,0)&amp;"."&amp;TEXT(Basistabel!E320,0)</f>
        <v>6.25</v>
      </c>
      <c r="C26" s="69" t="str">
        <f>Basistabel!F320</f>
        <v>IM.04</v>
      </c>
      <c r="D26" s="69" t="str" cm="1">
        <f t="array" ref="D26:P26">TRANSPOSE(Basistabel!K320:K332)</f>
        <v>Problem Management</v>
      </c>
      <c r="E26" s="1" t="str">
        <v>Incidenten worden niet correct geclassificeerd en verkeerd afgehandeld in het Incident Management proces, waardoor uiteindelijk de prestaties en kwaliteit van de informatievoorziening worden verminderd.</v>
      </c>
      <c r="F26" s="1" t="str">
        <v>Een formeel Problem Management proces is gedefinieerd en geïmplementeerd. Er zijn procedures ingesteld om oorzaken van (potentiële) incidenten en problemen (proactief en reactief) te identificeren en bekende fouten te beheersen totdat ze zijn opgelost. Structurele fouten in IT-services worden geminimaliseerd, zodat aantal en impact van mogelijke problemen wordt verminderd.</v>
      </c>
      <c r="G26" s="1" t="str">
        <v>(a) Er is geen beleid voor Problem Management. 
(b) Er zijn geen rollen en verantwoordelijkheden voor Problem Management vastgesteld. 
(c) Er zijn geen procedures om oorzaak en gevolg van incidenten te identificeren. 
(d) Problemen zullen waarschijnlijk niet gedetecteerd worden.</v>
      </c>
      <c r="H26" s="1" t="str">
        <v>(a) Er is een informeel proces voor Problem Management. 
(b) Enkele belangrijke individuen kunnen helpen met problemen die hun expertise betreffen, maar de verantwoordelijkheid voor Problem Management is niet toegewezen. 
(c) De registratie en documentatie van problemen en de bijbehorende oplossingen zijn gebrekkig en inconsistent binnen de response teams.</v>
      </c>
      <c r="I26" s="1" t="str">
        <v>(a) Er is formeel beleid voor Problem Management en dit is gecommuniceerd. 
(b) Er zijn procedures om de oorzaak van problemen te identificeren.
(c) De rollen en verantwoordelijkheden van de organisatie en leveranciers zijn duidelijk vastgesteld. 
(d) Er is een formele plek in de organisatie waar problemen geregistreerd, gecommuniceerd, geanalyseerd en toegewezen worden aan verantwoordelijken. 
(e) Problemen worden geprioriteerd en toegewezen aan response teams conform het beleid. 
(f) Informatie wordt proactief en op formele wijze gedeeld binnen response teams. 
(g) Managementanalyse van probleemidentificatie en -oplossing is beperkt en informeel. 
(h) Known errors worden geregistreerd en beheerst tot deze zijn opgelost.</v>
      </c>
      <c r="J26" s="1" t="str">
        <v>(a) Problemen worden proactief geanalyseerd om oorzaken op te sporen. 
(b) Externe bronnen (zoals leveranciers, gebruikersgroepen, conferenties) worden systematisch geraadpleegd om proactief problemen op te sporen. 
(c) Voortgang van probleemdiagnose en -oplossing wordt bewaakt en structurele fouten worden geminimaliseerd. 
(d) De meeste problemen worden geïdentificeerd, geregistreerd en gerapporteerd, en maatregelen worden genomen. 
(e) Problem Management wordt periodiek geëvalueerd.</v>
      </c>
      <c r="K26" s="1" t="str">
        <v>(a) Er worden tools gebruikt voor het documenteren, rapporteren en analyseren van problemen en oplossingen. 
(b) Problem Management processen zijn geïntegreerd met Configuration Management en Change Management. 
(c) De meeste systemen beschikken over automatische detectie- en waarschuwingssystemen, die voortdurend gemonitord en beoordeeld worden. 
(d) Problem Management wordt geanalyseerd met het oog op voortdurende verbetering.</v>
      </c>
      <c r="L26" s="1" t="str">
        <v>DS03.01, DS03.02, DS03.03, DS03.04, DS03.05</v>
      </c>
      <c r="M26" s="1" t="str">
        <v>A.7.2.3
A.12.6.1
A.16.1.1, A.16.1.2, A.16.1.3</v>
      </c>
      <c r="N26" s="1" t="str">
        <v>A5.2, A5.24
A6.8</v>
      </c>
      <c r="O26" s="1" t="str">
        <v>7.2.3
12.6.1
16.1.1
16.1.2, 16.1.2.1, 16.1.2.2, 16.1.2.3, 16.1.2.4, 16.1.2.5, 16.1.2.6, 16.1.2.7
16.1.3, 16.1.3.1
Supplement BIG: 13.1.1.5, 13.1.1.6</v>
      </c>
      <c r="P26" s="1" t="str">
        <v>RS.RP-1
PR.IP-9, PR.IP-10
RS.CO-1, RS.CO-2, RS.CO-3, RS.CO-4
RS.AN-3, RS.AN-4
RS.MI-1, RS.MI-2</v>
      </c>
      <c r="Q26" s="74" t="s">
        <v>1859</v>
      </c>
    </row>
    <row r="27" spans="1:17" x14ac:dyDescent="0.3">
      <c r="A27" s="69" t="str">
        <f>Basistabel!K333</f>
        <v>Change Management</v>
      </c>
      <c r="B27" s="69" t="str">
        <f>TEXT(Basistabel!C334,0)&amp;"."&amp;TEXT(Basistabel!E334,0)</f>
        <v>7.26</v>
      </c>
      <c r="C27" s="69" t="str">
        <f>Basistabel!F334</f>
        <v>CH.01</v>
      </c>
      <c r="D27" s="69" t="str" cm="1">
        <f t="array" ref="D27:P27">TRANSPOSE(Basistabel!K334:K346)</f>
        <v>Normen en procedures voor aanpassingen</v>
      </c>
      <c r="E27" s="1" t="str">
        <v>Het ontbreken van een formeel IT Change Management proces, dat ervoor zorgt dat voorgestelde wijzigingen op gecontroleerde wijze worden beoordeeld, geautoriseerd, getest, geïmplementeerd, gedocumenteerd en vrijgegeven, kan leiden tot verstoringen in de bedrijfsvoering en/of verlies van (vertrouwelijke) gegevens.</v>
      </c>
      <c r="F27" s="1" t="str">
        <v>Procedures voor formeel Change Management zijn opgezet om alle aanvragen (inclusief onderhoud en patches) voor wijzigingen in applicaties, procedures, processen, systeem- en serviceparameters en de onderliggende platforms op een gestandaardiseerde manier te behandelen.</v>
      </c>
      <c r="G27" s="1" t="str">
        <v>(a) Er is geen beleid of procedure voor Change Management.
(b) (Verzoeken voor) wijzigingen worden niet op een gestandaardiseerde of consistente manier behandeld. 
(c) Er zijn geen rollen en verantwoordelijkheden vastgesteld. 
(d) Wijzigingen worden niet formeel goedgekeurd.
(e) Wijzigingen worden niet of gebrekkig gedocumenteerd.</v>
      </c>
      <c r="H27" s="1" t="str">
        <v>(a) Er is beleid voor Change Management om kritische wijzigingen aan te pakken.
(b) Er is een Change Management procedure die meestal wordt uitgevoerd bij een wijziging. 
(c) Rollen en verantwoordelijkheden zijn gedeeltelijk vastgesteld. 
(d) Het proces is informeel en er kunnen ongeautoriseerde wijzigingen doorgevoerd worden. 
(e) Er is versiebeheer geïmplementeerd voor essentiële systeemparameters.</v>
      </c>
      <c r="I27" s="1" t="str">
        <v>(a) Het beleid voor Change Management en de werkwijzen zijn gedocumenteerd, gestandaardiseerd en gecommuniceerd. 
(b) Er is een formeel Change Management proces voor het wijzigen van applicaties, procedures, processen, systemen en diensten, en de onderliggende platformen en infrastructuren. 
(c) Het proces omvat alle componenten van overzetten naar productie, inclusief autorisatie, impactanalyse, Release Management, bijhouden van wijzigingen en rollback-procedures.
(d) Rollen en verantwoordelijkheden zijn vastgesteld en toegewezen. (Verzoeken voor) Wijzigingen worden op een gestandaardiseerde manier behandeld. 
(e) Wijzigingen worden gedocumenteerd. Documentatie is correct en actueel. 
(f) Er is/wordt een systeem voor versiebeheer geïmplementeerd.</v>
      </c>
      <c r="J27" s="1" t="str">
        <v>(a) Het beleid voor Change Management is volledig opgenomen in de organisatie en wordt consequent toegepast voor alle wijzigingen.
(b) De kwaliteit en effectiviteit van het Change Management proces wordt periodiek geëvalueerd. 
(c) Er wordt aan het senior management gerapporteerd. 
(d) Er worden tools ingezet om ongeautoriseerde wijzigingen te detecteren.</v>
      </c>
      <c r="K27" s="1" t="str">
        <v>(a) Het beleid voor Change Management wordt regelmatig geëvalueerd en herzien. 
(b) Rollen en verantwoordelijkheden worden voortdurend geëvalueerd. 
(c) Uitzonderingen worden geanalyseerd en onderzocht.
(d) Tekortkomingen en trends worden regelmatig aan het management gerapporteerd, wat leidt tot verbeterplannen.
(e) De eisen aan rapportage worden regelmatig geëvalueerd en herzien.</v>
      </c>
      <c r="L27" s="1" t="str">
        <v>BAI06.01, BAI06.02, BAI06.03, BAI06.04</v>
      </c>
      <c r="M27" s="1" t="str">
        <v>8.1
A.12.1.2
A.14.2.2, A.14.2.4</v>
      </c>
      <c r="N27" s="1" t="str">
        <v>8.1
A8.32</v>
      </c>
      <c r="O27" s="1" t="str">
        <v>12.1.2, 12.1.2.1
14.2.2, 14.2.2.1</v>
      </c>
      <c r="P27" s="1">
        <v>0</v>
      </c>
      <c r="Q27" s="74" t="s">
        <v>1859</v>
      </c>
    </row>
    <row r="28" spans="1:17" x14ac:dyDescent="0.3">
      <c r="A28" s="69" t="str">
        <f>Basistabel!K333</f>
        <v>Change Management</v>
      </c>
      <c r="B28" s="69" t="str">
        <f>TEXT(Basistabel!C347,0)&amp;"."&amp;TEXT(Basistabel!E347,0)</f>
        <v>7.27</v>
      </c>
      <c r="C28" s="69" t="str">
        <f>Basistabel!F347</f>
        <v>CH.02</v>
      </c>
      <c r="D28" s="69" t="str" cm="1">
        <f t="array" ref="D28:P28">TRANSPOSE(Basistabel!K347:K359)</f>
        <v>Impact assessment, prioriteren en autoriseren</v>
      </c>
      <c r="E28" s="1" t="str">
        <v>Een verkeerde impact assessment, prioritering of autorisatie kan tot verstoring, verminking of verlies van (vertrouwelijke) data leiden.</v>
      </c>
      <c r="F28" s="1" t="str">
        <v>Alle wijzigingsverzoeken worden op een gestructureerde manier beoordeeld om de impact te bepalen voor operationele systemen en functionaliteit. Alle wijzigingen zijn gecategoriseerd, geprioriteerd en geautoriseerd.</v>
      </c>
      <c r="G28" s="1" t="str">
        <v>(a) Er is geen procedure voor assessment, prioritering en autorisatie van wijzigingen.
(b) Rollen en verantwoordelijkheden zijn niet vastgesteld.
(c) Impact assessments voor wijzigingsverzoeken worden op ad-hoc-basis uitgevoerd en er kunnen ongeautoriseerde wijzigingen plaatsvinden.
(d) Het proces voor categoriseren en prioriteren van wijzigingen is niet gestandaardiseerd.</v>
      </c>
      <c r="H28" s="1" t="str">
        <v>(a) Er wordt een analyse gedaan van de business impact van IT-wijzigingen.
(b) Criteria voor de analyse zijn in ontwikkeling.
(c) Er is een informeel proces voor categoriseren, prioriteren en autoriseren van wijzigingen.
(d) Rollen en verantwoordelijkheden zijn gedeeltelijk vastgesteld.
(e) Bij het goedkeuringsproces worden vooral de business proceseigenaren betrokken.</v>
      </c>
      <c r="I28" s="1" t="str">
        <v>(a) Er is een formele procedure voor categoriseren, prioriteren en autoriseren van wijzigingen en deze is gecommuniceerd.
(b) Voorafgaand aan de wijziging wordt een impact assessment uitgevoerd. Implicaties op het gebied van informatiebeveiliging, juridische zaken, contracten en wet- en regelgeving worden in dit proces meegenomen.
(c) Er is een formele procedure voor het autoriseren van wijzigingen. (Change Advisory Board)
(d) Elk wijzigingsverzoek wordt formeel (via de Change Advisory Board) goedgekeurd door de business proceseigenaar en de stakeholders.
(e) Prioritering en categorisering is gebaseerd vooraf vastgestelde criteria.</v>
      </c>
      <c r="J28" s="1" t="str">
        <v>(a) De procedure voor assessment, categorisering, prioritering en autorisatie van wijzigingen wordt consistent uitgevoerd.
(b) Alle wijzigingen worden gedegen gepland en beoordeeld op impact om de kans op post-productie problemen te minimaliseren.
(c) Het aantal verstoringen en data fouten ten gevolge van verkeerde specificaties en/of incomplete impact assessment is beperkt tot een minimum.
(d) De operationele effectiviteit van de procedures wordt periodiek geëvalueerd.</v>
      </c>
      <c r="K28" s="1" t="str">
        <v>(a) De assessment procedure wordt regelmatig geëvalueerd en geactualiseerd.
(b) De prestatie indicatoren worden regelmatig geëvalueerd.
(c) Het management ontvangt regelmatig rapportages die leiden tot verbeterplannen.
(d) Rapportage-eisen worden regelmatig geëvalueerd en geactualiseerd.</v>
      </c>
      <c r="L28" s="1" t="str">
        <v>BAI06.01</v>
      </c>
      <c r="M28" s="1" t="str">
        <v>8.1
A.12.1.2
A.12.6.1
A.14.2.2, A.14.2.4</v>
      </c>
      <c r="N28" s="1" t="str">
        <v>8.1
A8.32</v>
      </c>
      <c r="O28" s="1" t="str">
        <v>12.1.2, 12.1.2.1
12.6.1
14.2.2, 14.2.2.1</v>
      </c>
      <c r="P28" s="1">
        <v>0</v>
      </c>
      <c r="Q28" s="74" t="s">
        <v>1859</v>
      </c>
    </row>
    <row r="29" spans="1:17" x14ac:dyDescent="0.3">
      <c r="A29" s="69" t="str">
        <f>Basistabel!K333</f>
        <v>Change Management</v>
      </c>
      <c r="B29" s="69" t="str">
        <f>TEXT(Basistabel!C360,0)&amp;"."&amp;TEXT(Basistabel!E360,0)</f>
        <v>7.28</v>
      </c>
      <c r="C29" s="69" t="str">
        <f>Basistabel!F360</f>
        <v>CH.03</v>
      </c>
      <c r="D29" s="69" t="str" cm="1">
        <f t="array" ref="D29:P29">TRANSPOSE(Basistabel!K360:K372)</f>
        <v>Noodaanpassingen</v>
      </c>
      <c r="E29" s="1" t="str">
        <v>Kritieke verstoring van bedrijfsprocessen kan niet tijdig worden opgelost, omdat er extra doorlooptijd nodig is bij de standaardprocedure voor Change Management. 
Ongeautoriseerde wijzigingen die zijn aangebracht tijdens een noodsituatie, worden niet geregistreerd waardoor ze onopgemerkt blijven en later tot verstoringen of beveiligingsproblemen leiden.</v>
      </c>
      <c r="F29" s="1" t="str">
        <v>Wijzigingen tijdens een noodsituatie die onmiddellijke implementatie vereisen, worden op de juiste manier afgehandeld om minimale impact op systemen en IT-toepassingen te garanderen. De noodsituatiewijziging wordt na implementatie geregistreerd, geëvalueerd, getest en goedgekeurd door het senior management.</v>
      </c>
      <c r="G29" s="1" t="str">
        <v>(a) Er is geen procedure voor Change Management voor noodwijzigingen. 
(b) (Verzoeken voor) Noodwijzigingen worden niet op een gestructureerde manier afgehandeld. 
(c) Er is geen of gebrekkige documentatie van noodwijzigingen. 
(d) Rollen en verantwoordelijkheden zijn niet gedefinieerd. 
(e) Er vindt geen formele goedkeuring van noodwijzigingen plaats.</v>
      </c>
      <c r="H29" s="1" t="str">
        <v>(a) Er is een (informeel) Change Management proces voor noodwijzigingen, die de meest kritieke aspecten van het proces omvat. 
(b) Rollen en verantwoordelijkheden zijn gedeeltelijk gedefinieerd.
(c) Na de noodwijziging wordt het beheer niet altijd volledig afgemaakt.</v>
      </c>
      <c r="I29" s="1" t="str">
        <v>(a) De Change Management procedure voor noodwijzigingen is formeel vastgelegd, gedocumenteerd en gecommuniceerd. 
(b) (Verzoeken tot) Noodwijzigingen worden op een gestandaardiseerde manier uitgevoerd. 
(c) Rollen en verantwoordelijkheden zijn helder gedefinieerd en toegewezen. 
(d) Noodwijzigingen zijn geautoriseerd en gedocumenteerd. 
(e) Controlestappen, inclusief goedkeuring, worden conform procedure uitgevoerd na de noodwijziging.
(f) Kritieke afwijkingen van het proces worden beoordeeld.</v>
      </c>
      <c r="J29" s="1" t="str">
        <v>(a) De Change Management procedure voor noodwijzigingen, inclusief de evaluatie na de implementatie, wordt consequent gevolgd voor alle noodwijzigingen. 
(b) De documentatie is correct en actueel. 
(c) Er is een proces voor de bewaking van de kwaliteit en de performance van het Change Management proces voor noodwijzigingen.
(d) De kwaliteit en effectiviteit van het proces worden periodiek geëvalueerd.</v>
      </c>
      <c r="K29" s="1" t="str">
        <v>(a) Het Change Management proces voor noodwijzigingen wordt regelmatig geëvalueerd en geactualiseerd. 
(b) Uitzonderingen worden geanalyseerd en onderzocht. 
(c) Er wordt regelmatig aan het management gerapporteerd, wat leidt tot verbeterplannen.
(d) Rapportage-eisen worden regelmatig geëvalueerd en geactualiseerd. 
(e) Rollen en verantwoordelijkheden worden regelmatig geëvalueerd.</v>
      </c>
      <c r="L29" s="1" t="str">
        <v>BAI06.02</v>
      </c>
      <c r="M29" s="1" t="str">
        <v>8.1
A.12.1.2</v>
      </c>
      <c r="N29" s="1" t="str">
        <v>8.1
A8.32</v>
      </c>
      <c r="O29" s="1" t="str">
        <v>12.1.2, 12.1.2.1</v>
      </c>
      <c r="P29" s="1">
        <v>0</v>
      </c>
      <c r="Q29" s="74" t="s">
        <v>1859</v>
      </c>
    </row>
    <row r="30" spans="1:17" x14ac:dyDescent="0.3">
      <c r="A30" s="69" t="str">
        <f>Basistabel!K333</f>
        <v>Change Management</v>
      </c>
      <c r="B30" s="69" t="str">
        <f>TEXT(Basistabel!C373,0)&amp;"."&amp;TEXT(Basistabel!E373,0)</f>
        <v>7.29</v>
      </c>
      <c r="C30" s="69" t="str">
        <f>Basistabel!F373</f>
        <v>CH.04</v>
      </c>
      <c r="D30" s="69" t="str" cm="1">
        <f t="array" ref="D30:P30">TRANSPOSE(Basistabel!K373:K385)</f>
        <v>Testomgeving</v>
      </c>
      <c r="E30" s="1" t="str">
        <v>Het ontbreken van een veilige, gecontroleerde en representatieve testomgeving kan leiden tot onvoldoende/onbetrouwbare tests voordat wijzigingen worden aangebracht in de productieomgeving van een kritieke applicatie, wat een negatief effect zou kunnen hebben op de functionaliteit, prestaties en beveiliging van de toepassing.</v>
      </c>
      <c r="F30" s="1" t="str">
        <v>Er is een beveiligde testomgeving gedefinieerd en ingericht, die representatief is voor de geplande productieomgeving met betrekking tot beveiliging, interne controles, operationele procedures, gegevenskwaliteit, privacy vereisten en systeembelasting.</v>
      </c>
      <c r="G30" s="1" t="str">
        <v>(a) Er is geen structureel beveiligde testomgeving gedefinieerd en ingericht voor het ontwikkelen en testen van wijzigingen. 
(b) Er is geen beleid voor het gebruik van een testomgeving. 
(c) Het is waarschijnlijk dat er door gebrekkig Change Management fouten ontstaan die leiden tot verstoringen in de productieomgeving.</v>
      </c>
      <c r="H30" s="1" t="str">
        <v>(a) Er is een informeel beleid voor het gebruik van een testomgeving voor het ontwikkelen en testen van wijzigingen. 
(b) Wijzigingen worden buiten de productieomgeving ontwikkeld en getest. 
(c) De testomgeving is voor de kritieke aspecten representatief voor de productieomgeving.</v>
      </c>
      <c r="I30" s="1" t="str">
        <v>(a) Formeel beleid is vastgesteld en geïmplementeerd voor de testomgeving.
(b) Er is een veilige testomgeving gedefinieerd en ingericht. 
(c) De testomgeving representeert de productieomgeving en komt overeen in aspecten zoals workload/stress, besturingssystemen, applicatiesoftware, databasemanagement, netwerken en infrastructuur. 
(d) De testomgeving staat volledig los van de productieomgeving.
(e) De testomgeving is beschermd tegen ongeautoriseerde toegang en gebruik. 
(f) Het eigenaarschap van de test- en productieomgeving is duidelijk toegewezen. 
(g) Er zijn richtlijnen voor het gebruik van data in de testomgeving, zodat aan privacywetten wordt voldaan.</v>
      </c>
      <c r="J30" s="1" t="str">
        <v>(a) Er is een proces voor de bewaking van het gebruik van de testomgeving, en incidenten worden beoordeeld en opgelost. 
(b) De test- en productieomgevingen worden periodiek geëvalueerd om te garanderen dat de testomgeving nog voldoende representatief is voor de productieomgeving. 
(c) De beveiliging van de testomgeving en het test-datamanagement wordt periodiek geëvalueerd.</v>
      </c>
      <c r="K30" s="1" t="str">
        <v>(a) Beleid wordt voortdurend geëvalueerd en verbeterd. 
(b) Rollen en verantwoordelijkheden worden voortdurend geëvalueerd. 
(c) Er wordt regelmatig aan het management gerapporteerd, wat leidt tot verbeterplannen. 
(d) De eisen voor rapportage worden regelmatig geëvalueerd en geactualiseerd. 
(f) Er zijn tools geïmplementeerd voor het creëren van subsets en het anonimiseren van data.</v>
      </c>
      <c r="L30" s="1" t="str">
        <v>BAI07.04</v>
      </c>
      <c r="M30" s="1" t="str">
        <v>8.1
A.9.4.5
A.12.1.4
A.14.2.6
A.14.3.1</v>
      </c>
      <c r="N30" s="1" t="str">
        <v>8.1
A8.31, A8.33
A8.4</v>
      </c>
      <c r="O30" s="1" t="str">
        <v>9.4.5
12.1.4, 12.1.4.1, 12.1.4.2
14.2.6, 14.2.6.1
14.3.1
Supplement BIG: 12.4.3.2</v>
      </c>
      <c r="P30" s="1">
        <v>0</v>
      </c>
      <c r="Q30" s="74" t="s">
        <v>1859</v>
      </c>
    </row>
    <row r="31" spans="1:17" x14ac:dyDescent="0.3">
      <c r="A31" s="69" t="str">
        <f>Basistabel!K333</f>
        <v>Change Management</v>
      </c>
      <c r="B31" s="69" t="str">
        <f>TEXT(Basistabel!C386,0)&amp;"."&amp;TEXT(Basistabel!E386,0)</f>
        <v>7.30</v>
      </c>
      <c r="C31" s="69" t="str">
        <f>Basistabel!F386</f>
        <v>CH.05</v>
      </c>
      <c r="D31" s="69" t="str" cm="1">
        <f t="array" ref="D31:P31">TRANSPOSE(Basistabel!K386:K398)</f>
        <v>Testen van aanpassingen</v>
      </c>
      <c r="E31" s="1" t="str">
        <v>Ontoereikend of onvolledig testen kan leiden tot verstoring van de bedrijfsvoering of tot onbetrouwbare gegevensverwerking.</v>
      </c>
      <c r="F31" s="1" t="str">
        <v>Voorafgaand aan migratie naar de operationele omgeving worden wijzigingen op onafhankelijke wijze getest in overeenstemming met het vastgestelde testplan. Er wordt voor gezorgd dat het plan rekening houdt met beveiliging en prestaties.</v>
      </c>
      <c r="G31" s="1" t="str">
        <v>(a) Er is geen beleid voor het testen van wijzigingen.
(b) Rollen en verantwoordelijkheden voor het testen van wijzigingen zijn niet vastgelegd. 
(c) Testen wordt individueel/ad hoc gedaan. 
(d) Er worden geen testplannen gemaakt voordat het testen plaatsvindt.</v>
      </c>
      <c r="H31" s="1" t="str">
        <v>(a) Er is een informele procedure voor het testen van wijzigingen geïmplementeerd. 
(b) Rollen en verantwoordelijkheden zijn gedeeltelijk vastgesteld. 
(c) Er zijn testplannen gemaakt, maar er zijn geen formele criteria voor de inhoud van testplannen. 
(d) Er zijn gedeeltelijk maatregelen geïmplementeerd om er voor te zorgen dat wijzigingen volgens het testplan getest worden. 
(e) Testresultaten worden gedeeltelijk gedocumenteerd. 
(f) Er zijn geen criteria voor het bewaren of verwijderen van testresultaten.</v>
      </c>
      <c r="I31" s="1" t="str">
        <v>(a) Formeel beleid voor het testen van wijzigingen is gedocumenteerd en gecommuniceerd. 
(b) Rollen en verantwoordelijkheden zijn vastgesteld en toegewezen. 
(c) Er worden testplannen gemaakt voordat de tests worden uitgevoerd. 
(d) Er zijn criteria vastgesteld om te zorgen dat belangrijke elementen, zoals beveiliging en prestatie, opgenomen zijn in het testplan. 
(e) Wijzigingen worden onafhankelijk volgens de testplannen getest. 
(f) Er is een beheerprocedure geïmplementeerd voor het bewaren en verwijderen van testresultaten. 
(g) Fallback of back-out plannen worden voorbereid en getest voordat wijzigingen in productie worden genomen.</v>
      </c>
      <c r="J31" s="1" t="str">
        <v>(a) Alle wijzigingen van essentiële applicaties worden geëvalueerd en getest zodat er geen negatieve gevolgen zijn voor de bedrijfsvoering of de beveiliging. 
(b) Wijzigingen worden alleen getest in de testomgeving. 
(c) Prestatie- en beveiligingseisen zijn gevalideerd.
(d) De testprocedures, testplannen en uitvoering van testprocedures worden periodiek geëvalueerd. 
Aanvulling 3.0:
(e) De mogelijke impact van de prestatie- en beveiligingseisen op de cyber response maatregelen wordt gevalideerd.</v>
      </c>
      <c r="K31" s="1" t="str">
        <v>(a) Beleid wordt voortdurend geëvalueerd en verbeterd. 
(b) Rollen en verantwoordelijkheden worden voortdurend geëvalueerd.
(c) Alle incidenten met Change Management/testprocessen worden geëvalueerd en opgelost. 
(d) Er wordt regelmatig aan het management gerapporteerd, wat leidt tot verbeterplannen.
(e) De eisen aan de rapportages worden regelmatig geëvalueerd en geactualiseerd.</v>
      </c>
      <c r="L31" s="1" t="str">
        <v>BAI07.05
BAI03.08</v>
      </c>
      <c r="M31" s="1" t="str">
        <v>8.1
A.9.4.5
A.12.1.2
A.14.2.3, A.14.2.8
A.14.3.1</v>
      </c>
      <c r="N31" s="1" t="str">
        <v>8.1
A8.29, A8.32, A8.33
A8.4</v>
      </c>
      <c r="O31" s="1" t="str">
        <v>9.4.5
12.1.2, 12.1.2.1
14.2.3
14.2.8
14.3.1</v>
      </c>
      <c r="P31" s="1">
        <v>0</v>
      </c>
      <c r="Q31" s="74" t="s">
        <v>1859</v>
      </c>
    </row>
    <row r="32" spans="1:17" x14ac:dyDescent="0.3">
      <c r="A32" s="69" t="str">
        <f>Basistabel!K333</f>
        <v>Change Management</v>
      </c>
      <c r="B32" s="69" t="str">
        <f>TEXT(Basistabel!C399,0)&amp;"."&amp;TEXT(Basistabel!E399,0)</f>
        <v>7.31</v>
      </c>
      <c r="C32" s="69" t="str">
        <f>Basistabel!F399</f>
        <v>CH.06</v>
      </c>
      <c r="D32" s="69" t="str" cm="1">
        <f t="array" ref="D32:P32">TRANSPOSE(Basistabel!K399:K411)</f>
        <v>Promotie naar productie</v>
      </c>
      <c r="E32" s="1" t="str">
        <v>Als gevolg van onveilige overdracht van wijzigingen naar de productieomgeving treedt verstoring van de bedrijfsvoering op of vinden ongeautoriseerde wijzigingen plaats.</v>
      </c>
      <c r="F32" s="1" t="str">
        <v>Na testen wordt het gewijzigde systeem op gecontroleerde wijze en volgens het implementatieplan overgezet naar productie. Goedkeuring wordt verkregen van belangrijke stakeholders, zoals gebruikers, systeemeigenaar en operationeel management. Waar nodig wordt het gewijzigde systeem enige tijd naast het oude systeem gebruikt en worden gedrag en resultaten vergeleken.</v>
      </c>
      <c r="G32" s="1" t="str">
        <v>(a) Er is geen beleid voor de overdracht van gewijzigde systemen naar productie. 
(b) De implementatieplannen worden ad hoc ontworpen. 
(c) Er zijn geen rollen of verantwoordelijkheden gedefinieerd.</v>
      </c>
      <c r="H32" s="1" t="str">
        <v>(a) Er is een informeel beleid voor de overdracht van gewijzigde systemen dat essentiële aspecten, zoals goedkeuring van het proces, bevat. 
(b) Rollen en verantwoordelijkheden zijn gedeeltelijk gedefinieerd. 
(c) Er worden implementatieplannen gemaakt, maar er zijn geen formele criteria voor de inhoud. 
(d) Om overdracht volgens het gedefinieerde implementatieplan te laten verlopen zijn er gedeeltelijk beheersmaatregelen geïmplementeerd. 
(e) Doorgaans worden acceptatietests uitgevoerd.</v>
      </c>
      <c r="I32" s="1" t="str">
        <v>(a) Formeel beleid voor de overdracht van gewijzigde systemen is gedocumenteerd en gecommuniceerd.
(b) Er zijn procedures voor het gebruik van OTAP omgevingen. Er zijn ook goedkeuringsprocessen. 
(c) Het goedkeuringsproces bevat een formeel vastgelegde sign-off door belangrijke stakeholders.
(d) Rollen en verantwoordelijkheden zijn gedefinieerd en toegewezen.
(e) Toegangsregels voor de verschillende (OTAP) omgevingen zijn gedefinieerd om functiescheiding te bewerkstellen.
(f) Voor overdracht worden implementatieplannen gemaakt, en overdracht vindt plaats volgens deze plannen.
(g) Waar nodig (op basis van impactanalyse) wordt het veranderde systeem enige tijd parallel aan het oude systeem gedraaid, waarbij gedrag en resultaat worden vergeleken. 
(h) Acceptatiecriteria worden bepaald en acceptatietests worden uitgevoerd en gelogd.
(i) Er zijn beheersmaatregelen om te garanderen dat geaccepteerde wijzigingen daadwerkelijk onderdeel zijn van de overdracht naar productie (volledig).</v>
      </c>
      <c r="J32" s="1" t="str">
        <v>(a) Er is een procedure voor het updaten van systeemdocumentatie, relevante calamiteitenplannen, etc.
(b) Het overdrachtsbeleid wordt consequent geïmplementeerd. 
(c) Een wijziging wordt pas afgesloten als alle activiteiten en registraties zijn geïmplementeerd en geëvalueerd. 
(d) De overdracht van in productie genomen systemen wordt regelmatig gevealuleerd</v>
      </c>
      <c r="K32" s="1" t="str">
        <v>(a) Beleid, rollen en verantwoordelijkheden worden voortdurend geëvalueerd en verbeterd. 
(b) Alle incidenten tijdens testen en implementatie worden geëvalueerd en opgelost.
(c) Er wordt regelmatig aan het management gerapporteerd, wat leidt tot verbeteringsplannen.
(d) Rapportage-eisen worden regelmatig geëvalueerd en geactualiseerd.</v>
      </c>
      <c r="L32" s="1" t="str">
        <v>BAI07.06</v>
      </c>
      <c r="M32" s="1" t="str">
        <v>A.14.2.3, A.14.2.9</v>
      </c>
      <c r="N32" s="1" t="str">
        <v>A8.29, A8.32</v>
      </c>
      <c r="O32" s="1" t="str">
        <v>14.2.9, 14.2.9.1, 14.2.9.2
14.2.3</v>
      </c>
      <c r="P32" s="1">
        <v>0</v>
      </c>
      <c r="Q32" s="74" t="s">
        <v>1859</v>
      </c>
    </row>
    <row r="33" spans="1:17" x14ac:dyDescent="0.3">
      <c r="A33" s="69" t="str">
        <f>Basistabel!K412</f>
        <v>Systeemontwikkeling</v>
      </c>
      <c r="B33" s="69" t="str">
        <f>TEXT(Basistabel!C413,0)&amp;"."&amp;TEXT(Basistabel!E413,0)</f>
        <v>8.32</v>
      </c>
      <c r="C33" s="69" t="str">
        <f>Basistabel!F413</f>
        <v>SD.01</v>
      </c>
      <c r="D33" s="69" t="str" cm="1">
        <f t="array" ref="D33:P33">TRANSPOSE(Basistabel!K413:K425)</f>
        <v>Methodiek voor veilige softwareontwikkeling en -implementatie</v>
      </c>
      <c r="E33" s="1" t="str">
        <v>Software- en/of systeemontwikkeling zijn niet ontworpen en geïmplementeerd volgens overeengekomen functionele, technische en beveiligingseisen, goedkeuringsnormen en de informatiearchitectuur, waardoor niet aan de business requirements wordt voldaan.</v>
      </c>
      <c r="F33" s="1" t="str">
        <v>Er is een gestructureerde aanpak (levenscyclus voor veilige softwareontwikkeling) voor interne ontwikkeling (en aanschaf) van software geïmplementeerd, die ervoor zorgt dat potentiële risico's voor bedrijfsvoering adequaat worden beoordeeld en beperkt, en dat de aspecten vertrouwelijkheid, integriteit en beschikbaarheid worden meegenomen. Voor elke nieuwe ontwikkeling (of acquisitie) is goedkeuring vereist door het juiste niveau van het bedrijfs- en IT-management.</v>
      </c>
      <c r="G33" s="1" t="str">
        <v>(a) Er is geen gestructureerde aanpak. 
(b) Systeem- en softwareontwikkeling gebeuren ad hoc.</v>
      </c>
      <c r="H33" s="1" t="str">
        <v>(a) Er zijn richtlijnen voor veilig coderen die niet altijd worden toegepast. 
(b) Beoordeling van beveiligingseisen en broncodes vinden plaats op individueel initiatief. 
(c) Er zijn geen formele beveiligingsmijlpalen geïmplementeerd in projectmanagementmethodiek en beveiligingstesten.</v>
      </c>
      <c r="I33" s="1" t="str">
        <v>(a) De organisatie heeft een gestructureerde aanpak voor interne ontwikkeling en aanschaf van software geïmplementeerd. 
(b) Er zijn verplichte standaarden voor veilig coderen bepaald. Security-by-Design, Privacy-by-Design en Privacy-by-Default worden door richtlijnen en standaarden afgedwongen.
(c) Voor elke nieuwe ontwikkeling of aanschaf is goedkeuring nodig van het juiste niveau van het business- of IT-management.
(d) De methodiek voor toetsing van softwarekwaliteit bevat verplichte "mijlpalen voor informatiebeveiliging" (met inbegrip van risicobeoordeling, broncodebeoordeling en tests) die niet kunnen worden omzeild en deze worden gedocumenteerd.
(e) Awareness training voor beveiliging wordt op vrijwillige basis gevolgd.</v>
      </c>
      <c r="J33" s="1" t="str">
        <v>(a) De effectiviteit van een formele en gestructureerde aanpak wordt periodiek geëvalueerd en herzien indien nodig. 
(b) Er is een verplicht beveiligings- en risicotrainingsprogramma voor ontwikkelaars.</v>
      </c>
      <c r="K33" s="1" t="str">
        <v>(a) Op basis van ontwikkelingen in dreigingen worden periodiek risicoanalyses uitgevoerd. De scope van deze analyses omvat de geïmplementeerde softwareproducten en de ontwikkelingsmethodiek zelf.
(b) Restrisico's worden gerapporteerd aan het verantwoordelijke IT-management.</v>
      </c>
      <c r="L33" s="1" t="str">
        <v>APO11.02, APO11.05
BAI03.02, BAI03.03, BAI03.05, BAI03.06, BAI03.09</v>
      </c>
      <c r="M33" s="1" t="str">
        <v>8.1
A.6.1.5
A.14.2.1, A.14.2.2, A.14.2.5, A.14.2.6, A.14.2.7, A.14.2.8, A.14.2.9</v>
      </c>
      <c r="N33" s="1" t="str">
        <v>8.1
A5.8
A8.25, A8.26, A8.27, A8.28, A8.29, A8.31, A8.30, A8.32</v>
      </c>
      <c r="O33" s="1" t="str">
        <v>6.1.5
14.2.1, 14.2.1.1
14.2.2, 14.2.2.1
14.2.5, 14.2.5.1
14.2.6, 14.2.6.1
14.2.7, 14.2.7.1
14.2.8
14.2.9, 14.2.9.1, 14.2.9.2</v>
      </c>
      <c r="P33" s="1" t="str">
        <v>RS.AN-1, RS.AN-2</v>
      </c>
      <c r="Q33" s="74" t="s">
        <v>1859</v>
      </c>
    </row>
    <row r="34" spans="1:17" x14ac:dyDescent="0.3">
      <c r="A34" s="69" t="str">
        <f>Basistabel!K412</f>
        <v>Systeemontwikkeling</v>
      </c>
      <c r="B34" s="69" t="str">
        <f>TEXT(Basistabel!C426,0)&amp;"."&amp;TEXT(Basistabel!E426,0)</f>
        <v>8.33</v>
      </c>
      <c r="C34" s="69" t="str">
        <f>Basistabel!F426</f>
        <v>SD.02</v>
      </c>
      <c r="D34" s="69" t="str" cm="1">
        <f t="array" ref="D34:P34">TRANSPOSE(Basistabel!K426:K438)</f>
        <v>Toegang tot de productieomgeving door ontwikkelaars</v>
      </c>
      <c r="E34" s="1" t="str">
        <v>Ontwikkelaars met toegang tot de productieomgeving brengen de scheiding van taken in gevaar, wat uiteindelijk zou kunnen leiden tot ongeoorloofde toegang tot of wijzigingen in programma's en gegevens.</v>
      </c>
      <c r="F34" s="1" t="str">
        <v>Medewerkers (ontwikkelaars) die betrokken zijn bij de ontwikkeling en implementatie van wijzigingen in in-scope-applicaties en ondersteunende besturingssystemen en databases, hebben geen schrijftoegang tot de productieomgeving. Medewerkers (ontwikkelaars) die verantwoordelijk zijn voor het vrijgeven van de broncode voor productie hebben geen schrijftoegang tot de test- of ontwikkelomgeving.</v>
      </c>
      <c r="G34" s="1" t="str">
        <v>(a) Er is geen beleid voor toegangsrestricties tot de productieomgeving voor ontwikkelaars.</v>
      </c>
      <c r="H34" s="1" t="str">
        <v>(a) Er is een beperkt beleid bepaald voor toegang tot productie voor ontwikkelaars.
(b) Ontwikkelaars hebben geen schrijftoegang tot de productieomgeving. 
(c) Bij kritieke incidenten wordt aan ontwikkelaars schrijftoegang tot productie verleend.</v>
      </c>
      <c r="I34" s="1" t="str">
        <v>(a) Een samenhangend beleid is bepaald, geïmplementeerd en goedgekeurd door het senior management. 
(b) Ontwikkelaars hebben geen schrijftoegang tot productie, en systeembeheerders die software overzetten naar productie hebben geen schrijftoegang tot de ontwikkel-, test- en acceptatieomgeving. 
(c) Uitzonderingen op het beleid worden vooraf goedgekeurd door de systeem-/proceseigenaar en tijdens de tijdelijke schrijftoegang wordt gebruik gemaakt van logging en/of het 4-ogen principe.</v>
      </c>
      <c r="J34" s="1" t="str">
        <v>(a) De effectiviteit van de implementatie en de uitvoering van het beleid worden periodiek geëvalueerd en gedocumenteerd. 
(b) Verbeteringen worden bepaald op basis van de evaluatie. 
(c) De logs van bij uitzondering toegestane toegang worden periodiek beoordeeld.</v>
      </c>
      <c r="K34" s="1" t="str">
        <v>(a) Voor de schrijftoegang tot productie wordt gebruik gemaakt van real-time monitoring en detectie. Dit is geïmplementeerd door middel van geautomatiseerde detectietechnologie, bijv. SIEM. 
(b) Uitzonderingen worden maandelijks aan het (senior) management gerapporteerd.</v>
      </c>
      <c r="L34" s="1" t="str">
        <v>DSS05.04</v>
      </c>
      <c r="M34" s="1" t="str">
        <v>A.9.1.1
A.9.2.3
A.9.4.5
A.14.2.1</v>
      </c>
      <c r="N34" s="1" t="str">
        <v>A5.15
A8.2, A8.4, A8.25</v>
      </c>
      <c r="O34" s="1" t="str">
        <v>9.1.1
9.2.3, 9.2.3.1
9.4.5
14.2.1, 14.2.1.1
Supplement BIG: 12.4.3.2</v>
      </c>
      <c r="P34" s="1">
        <v>0</v>
      </c>
      <c r="Q34" s="74" t="s">
        <v>1859</v>
      </c>
    </row>
    <row r="35" spans="1:17" x14ac:dyDescent="0.3">
      <c r="A35" s="69" t="str">
        <f>Basistabel!K412</f>
        <v>Systeemontwikkeling</v>
      </c>
      <c r="B35" s="69" t="str">
        <f>TEXT(Basistabel!C439,0)&amp;"."&amp;TEXT(Basistabel!E439,0)</f>
        <v>8.34</v>
      </c>
      <c r="C35" s="69" t="str">
        <f>Basistabel!F439</f>
        <v>SD.03</v>
      </c>
      <c r="D35" s="69" t="str" cm="1">
        <f t="array" ref="D35:P35">TRANSPOSE(Basistabel!K439:K451)</f>
        <v>Data conversie en/of migratie</v>
      </c>
      <c r="E35" s="1" t="str">
        <v>Afwijkingen tijdens dataconversie/-migratie worden niet (tijdig) gedetecteerd, wat leidt tot verminderde integriteit (bijv. nauwkeurigheid en volledigheid van gegevens of systemen).</v>
      </c>
      <c r="F35" s="1" t="str">
        <v>Het management heeft adequate beheersmaatregelen geïmplementeerd om ervoor te zorgen dat de datamigratie nauwkeurig en volledig verloopt. 
Deze datamigratiecontroles zijn specifiek ontworpen om de integriteit van de gegevens te waarborgen gedurende het gehele datamigratieproces, met inbegrip van situaties waarin datamigratie deel uitmaakt van een aanbesteding. In het geval van een aanbesteding voor bijvoorbeeld nieuwe netwerken, administratieve systemen en andere grote projecten, kan de organisatie die verantwoordelijk is voor de implementatie ook verantwoordelijk zijn met het uitvoeren van de datamigratie.</v>
      </c>
      <c r="G35" s="1" t="str">
        <v>(a) Er zijn geen beheersmaatregelen gedefinieerd met betrekking tot dataconversie en/of -migratie.</v>
      </c>
      <c r="H35" s="1" t="str">
        <v>(a) Er zijn beperkte beheersmaatregelen geïmplementeerd om de juistheid en volledigheid van dataconversie/-migratie te valideren.
(b) De gedefinieerde beheersmaatregelen zijn niet volledig gedocumenteerd.</v>
      </c>
      <c r="I35" s="1" t="str">
        <v>(a) Er wordt een risico- en bedrijfsimpactanalyse uitgevoerd ter rechtvaardiging van de gedefinieerde beheersmaatregelen. 
(b) Het ontwerp van de beheersmaatregelen is gedocumenteerd en formeel aanvaard door de eigenaar van het systeem of het proces. 
(c) De beheersmaatregelen waarborgen de juistheid en volledigheid van de dataconversie/-migratie en bewaken ook de integriteit van de data. 
(d) De resultaten van de (handmatige en/of geautomatiseerde) uitgevoerde integriteitscontroles worden gedocumenteerd en beoordeeld door de eigenaar van het systeem of het proces om de dataconversie formeel te accepteren.</v>
      </c>
      <c r="J35" s="1" t="str">
        <v>(a) Een evaluatie van het dataconversie-/migratieproces wordt uitgevoerd door het projectteam. 
(b) Leer- en verbeterpunten worden geïdentificeerd en gedocumenteerd voor toekomstig gebruik.</v>
      </c>
      <c r="K35" s="1" t="str">
        <v>(a) De aanpak van conversie/migratie is ingebed in de projectmanagementmethodiek. 
(b) Controles (op juistheid, volledigheid en integriteit) zijn volledig geautomatiseerd. Handmatige interventies zijn uitzonderlijk.</v>
      </c>
      <c r="L35" s="1" t="str">
        <v>BAI07.02</v>
      </c>
      <c r="M35" s="1">
        <v>0</v>
      </c>
      <c r="N35" s="1">
        <v>0</v>
      </c>
      <c r="O35" s="1">
        <v>0</v>
      </c>
      <c r="P35" s="1">
        <v>0</v>
      </c>
      <c r="Q35" s="74" t="s">
        <v>1859</v>
      </c>
    </row>
    <row r="36" spans="1:17" x14ac:dyDescent="0.3">
      <c r="A36" s="69" t="str">
        <f>Basistabel!K452</f>
        <v>Data Management</v>
      </c>
      <c r="B36" s="69" t="str">
        <f>TEXT(Basistabel!C453,0)&amp;"."&amp;TEXT(Basistabel!E453,0)</f>
        <v>9.35</v>
      </c>
      <c r="C36" s="69" t="str">
        <f>Basistabel!F453</f>
        <v>DM.01</v>
      </c>
      <c r="D36" s="69" t="str" cm="1">
        <f t="array" ref="D36:P36">TRANSPOSE(Basistabel!K453:K465)</f>
        <v>Data (en systeem) eigenaarschap</v>
      </c>
      <c r="E36" s="1" t="str">
        <v>Onduidelijk of dubbelzinnig eigenaarschap kan de effectieve besluitvorming, bescherming van gegevens en informatiesystemen, en de controle over het datamanagement in gevaar brengen.</v>
      </c>
      <c r="F36" s="1" t="str">
        <v>Het bedrijf beschikt over procedures en hulpmiddelen, waarmee het de verantwoordelijkheid voor het eigenaarschap van informatie en informatiesystemen kan adresseren. Eigenaren nemen beslissingen over het classificeren van informatie en (informatie)systemen en beschermen ze in overeenstemming met deze classificatie.</v>
      </c>
      <c r="G36" s="1" t="str">
        <v>(a) Er is geen formeel beleid voor data-eigenaarschap. 
(b) (Informatie)systeemeigenaarschap wordt niet of informeel aangepakt. 
(c) Er zijn geen rollen en verantwoordelijkheden voor data-eigenaarschap toegewezen.</v>
      </c>
      <c r="H36" s="1" t="str">
        <v>(a) Er is beleid voor (informatie)systeem- en data-eigenaarschap. 
(b) Het beleid geeft een duidelijke omschrijving van rollen, verantwoordelijkheden en eigenaarschap.
(c) Niet voor alle data en (informatie)systemen zijn verantwoordelijkheden toegewezen.</v>
      </c>
      <c r="I36" s="1" t="str">
        <v>(a) Het goedgekeurde beleid geeft een duidelijke omschrijving van rollen, verantwoordelijkheden en eigenaarschap. 
(b) Beleid en procedures ondersteunen de bescherming van informatiemiddelen, maken efficiënte levering en gebruik van businessapplicaties mogelijk en zorgen voor effectieve besluitvorming over (informatie)beveiliging. 
(c) Beleid en procedures worden naar de hele organisatie gecommuniceerd en toegepast op bedrijfskritische data en informatiesystemen.</v>
      </c>
      <c r="J36" s="1" t="str">
        <v>(a) Beleid en procedures zijn geïmplementeerd in de organisatie en worden toegepast op alle applicatiesystemen, enterprise architectuur, interne en externe datacommunicatie.
(b) Eigenaarschap van belangrijke data (en systemen) wordt periodiek geëvalueerd.</v>
      </c>
      <c r="K36" s="1" t="str">
        <v>(a) Het voldoen aan het datamanagementbeleid wordt periodiek aan het senior management gerapporteerd. 
(b) Het beleid wordt jaarlijks geëvalueerd, geactualiseerd en goedgekeurd door het senior management.</v>
      </c>
      <c r="L36" s="1" t="str">
        <v>APO01.06</v>
      </c>
      <c r="M36" s="1" t="str">
        <v>A.6.1.1
A.8.1.2
A.8.2.1, A.8.2.2, A.8.2.3</v>
      </c>
      <c r="N36" s="1" t="str">
        <v>A5.2, A5.9, A5.10, A5.12, A5.13</v>
      </c>
      <c r="O36" s="1" t="str">
        <v>6.1.1, 6.1.1.1, 6.1.1.2, 6.1.1.3, 6.1.1.4
8.1.2
8.2.1, 8.2.1.1
8.2.2
8.2.3</v>
      </c>
      <c r="P36" s="1" t="str">
        <v>PR.DS-1, PR.DS-2, PR.DS-5
PR.IP-6</v>
      </c>
      <c r="Q36" s="74" t="s">
        <v>1859</v>
      </c>
    </row>
    <row r="37" spans="1:17" x14ac:dyDescent="0.3">
      <c r="A37" s="69" t="str">
        <f>Basistabel!K452</f>
        <v>Data Management</v>
      </c>
      <c r="B37" s="69" t="str">
        <f>TEXT(Basistabel!C466,0)&amp;"."&amp;TEXT(Basistabel!E466,0)</f>
        <v>9.36</v>
      </c>
      <c r="C37" s="69" t="str">
        <f>Basistabel!F466</f>
        <v>DM.02</v>
      </c>
      <c r="D37" s="69" t="str" cm="1">
        <f t="array" ref="D37:P37">TRANSPOSE(Basistabel!K466:K478)</f>
        <v>Classificatie</v>
      </c>
      <c r="E37" s="1" t="str">
        <v>Beslissingen over het classificeren van informatie en (informatie)systemen, evenals het gerelateerde beschermingsniveau, zijn niet in lijn met de business requirements. Gegevens kunnen op diverse manieren worden gecompromitteerd als gevoelige gegevens niet op het juiste niveau worden geclassificeerd.</v>
      </c>
      <c r="F37" s="1" t="str">
        <v>Stel een classificatieschema op dat in de hele organisatie van toepassing is, op basis van de kriticiteit en gevoeligheid (bijv. openbaar, vertrouwelijk, topgeheim) van organisatiegegevens. Dit schema bevat details over het eigenaarschap van gegevens; gedefinieerde passende (informatie)beveiligingsniveaus en beschermingsmaatregelen; en een korte beschrijving van eisen voor het bewaren en vernietigen van gegevens, en wat kritieke en wat gevoelige gegevens zijn. Het wordt gebruikt als basis voor het toepassen van maatregelen zoals toegangscontrole, archivering en versleuteling.</v>
      </c>
      <c r="G37" s="1" t="str">
        <v>(a) Er is geen classificatieschema. 
(b) De organisatie maakt geen verschil tussen de niveaus van gevoeligheid van data.</v>
      </c>
      <c r="H37" s="1" t="str">
        <v>(a) De classificatie van data is informeel en ad hoc.
(b) Individuele interpretaties van dataclassificatieschema's worden toegepast. 
(c) Data-eigenaars (indien toegewezen) bepalen zelf de gevoeligheid van de data en eventuele behoefte aan extra informatiebeveiligingsmaatregelen.</v>
      </c>
      <c r="I37" s="1" t="str">
        <v>(a) Er is een dataclassificatieschema en richtlijnen voor het gebruik daarvan geïmplementeerd en toegepast binnen de hele organisatie. 
(b) Eigendom van data, definities en eisen voor verschillende niveaus van dataclassificatie worden allemaal nadrukkelijk beschreven in de richtlijnen. 
(c) De richtlijnen worden gebruikt als een basis voor het toepassen van de benodigde informatiebeveiligingsmaatregelen voor kritische businessprocessen en/of applicaties. 
(d) Het classificatieschema is goedgekeurd door het senior management.</v>
      </c>
      <c r="J37" s="1" t="str">
        <v>(a) De richtlijnen worden gebruikt als basis voor het toepassen van de benodigde informatiebeveiligingsmaatregelen voor alle businessprocessen en applicaties binnen de gehele organisatie. 
(b) De implementatie en uitvoering van relevante procedures en de juistheid en volledigheid van de classificatieschema's worden periodiek geëvalueerd.</v>
      </c>
      <c r="K37" s="1" t="str">
        <v>(a) (Wijzigingen in) dataclassificatie wordt volledig ondersteund door geautomatiseerde tools, workflow processing en geïntegreerde dashboards. 
(b) Dataclassificatie is onderdeel van informatie/data lifecycle management.</v>
      </c>
      <c r="L37" s="1" t="str">
        <v>APO03.02</v>
      </c>
      <c r="M37" s="1" t="str">
        <v>A.8.2.1
A.8.3.1
A.9.1.1</v>
      </c>
      <c r="N37" s="1" t="str">
        <v>A5.12, A5.13, A5.33</v>
      </c>
      <c r="O37" s="1" t="str">
        <v>8.2.1, 8.2.1.1
8.3.1, 8.3.1.1, 8.3.1.2
9.1.1
Supplement BIG: 7.2.1.2</v>
      </c>
      <c r="P37" s="1" t="str">
        <v>DE.AE-1</v>
      </c>
      <c r="Q37" s="74" t="s">
        <v>1859</v>
      </c>
    </row>
    <row r="38" spans="1:17" x14ac:dyDescent="0.3">
      <c r="A38" s="69" t="str">
        <f>Basistabel!K452</f>
        <v>Data Management</v>
      </c>
      <c r="B38" s="69" t="str">
        <f>TEXT(Basistabel!C479,0)&amp;"."&amp;TEXT(Basistabel!E479,0)</f>
        <v>9.37</v>
      </c>
      <c r="C38" s="69" t="str">
        <f>Basistabel!F479</f>
        <v>DM.03</v>
      </c>
      <c r="D38" s="69" t="str" cm="1">
        <f t="array" ref="D38:P38">TRANSPOSE(Basistabel!K479:K491)</f>
        <v>Beveiligingseisen voor datamanagement</v>
      </c>
      <c r="E38" s="1" t="str">
        <v>Ontoereikende (informatie)beveiligingseisen voor datamanagement kunnen leiden tot het niet behalen van bedrijfsdoelstellingen en niet-naleving van het (informatie)beveiligingsbeleid van de organisatie en van wet- en regelgeving (boetes).</v>
      </c>
      <c r="F38" s="1" t="str">
        <v>Beleid en procedures zijn vastgesteld en geïmplementeerd om (informatie)beveiligingseisen te identificeren en toe te passen op de ontvangst, verwerking, opslag en doorgifte van relevante gegevens in lijn met bedrijfsdoelstellingen, het (informatie)beveiligingsbeleid van de organisatie en wettelijke vereisten (bijv. privacy van bepaalde gegevens).</v>
      </c>
      <c r="G38" s="1" t="str">
        <v>(a) Er is geen beleid voor veilig datamanagement vastgelegd.</v>
      </c>
      <c r="H38" s="1" t="str">
        <v>(a) Beperkte en informele (informatie)veiligheidswensen voor datamanagement zijn bepaald.
(b) Er is geen organisatiebreed beleid om (informatie)veiligheidswensen voor datamanagement te bepalen of toe te passen.</v>
      </c>
      <c r="I38" s="1" t="str">
        <v>(a) Er is een beleid bepaald, geïmplementeerd en gecommuniceerd om gevoelige data te beschermen tegen ongeautoriseerde toegang en incorrecte uitwisseling. 
(b) Het beleid is goedgekeurd door het senior management.
(c) Er is een formeel proces dat gevoelige data identificeert en uitspraken doet over vertrouwelijkheid en het voldoen aan relevante wet- en regelgeving (bijv. data privacy). 
(d) Er is overeenstemming met proceseigenaren over dataclassificatie. 
(e) De eisen voor essentiële (informatie)systemen zijn in overeenstemming met organisatiedoelen. De eisen zijn opgesteld voor fysieke en logische toegang tot data output, waarvan de vertrouwelijkheid duidelijk gedefinieerd en afgewogen is.</v>
      </c>
      <c r="J38" s="1" t="str">
        <v>(a) De implementatie en uitvoering van procedures omtrent (informatie)veiligheidseisen voor datamanagement worden periodiek geëvalueerd. 
(b) De eisen voor alle informatiesystemen ten aanzien van o.a. fysieke beveiliging, back-up van gevoelige data en opslag in de cloud zijn vastgesteld.
(c) Er zijn awareness programma's ontwikkeld om werknemers bewust te maken van het veilig omgaan met en verwerken van gevoelige data.</v>
      </c>
      <c r="K38" s="1" t="str">
        <v>(a) De definitie en toepassing van (informatie)veiligheidseisen zijn opgenomen in informatie/data lifecycle management. 
(b) Bij het opstellen van (informatie)veiligheidseisen voor datamanagement wordt rekening gehouden met efficiëntie en kosten.</v>
      </c>
      <c r="L38" s="1" t="str">
        <v>DSS01.01
DSS05.08
DSS06.05</v>
      </c>
      <c r="M38" s="1" t="str">
        <v>A.8.2.3
A.8.3.1, A.8.3.3
A.11.2.9
A.12.3.1
A.13.2.3
A.14.1.2, A.14.1.3
A.14.3.1
A.18.1.3, A.18.1.4</v>
      </c>
      <c r="N38" s="1" t="str">
        <v>A5.10, A5.14, A5.33, A5.34
A7.7, A7.10
A8.26, A8.33</v>
      </c>
      <c r="O38" s="1" t="str">
        <v>8.2.3
8.3.1, 8.3.1.1, 8.3.1.2
8.3.3, 8.3.3.1, 8.3.3.2
11.2.9, 11.2.9.1, 11.2.9.2, 11.2.9.3, 11.2.9.4
12.3.1, 12.3.1.1, 12.3.1.2, 12.3.1.3, 12.3.1.4, 12.3.1.5
13.2.3, 13.2.3.1, 13.2.3.2, 13.2.3.3, 13.2.3.4
14.1.2
14.1.3
14.3.1
18.1.3, 18.1.3.1
18.1.4, 18.1.4.1, 18.1.4.2</v>
      </c>
      <c r="P38" s="1" t="str">
        <v>PR.DS-1, PR.DS-2, PR.DS-5
PR.IP-6
PR.PT-3, PR.PT-5</v>
      </c>
      <c r="Q38" s="74" t="s">
        <v>1859</v>
      </c>
    </row>
    <row r="39" spans="1:17" x14ac:dyDescent="0.3">
      <c r="A39" s="69" t="str">
        <f>Basistabel!K452</f>
        <v>Data Management</v>
      </c>
      <c r="B39" s="69" t="str">
        <f>TEXT(Basistabel!C492,0)&amp;"."&amp;TEXT(Basistabel!E492,0)</f>
        <v>9.38</v>
      </c>
      <c r="C39" s="69" t="str">
        <f>Basistabel!F492</f>
        <v>DM.04</v>
      </c>
      <c r="D39" s="69" t="str" cm="1">
        <f t="array" ref="D39:P39">TRANSPOSE(Basistabel!K492:K504)</f>
        <v>Inrichting van opslag en retentie</v>
      </c>
      <c r="E39" s="1" t="str">
        <v>Het ontbreken van procedures betreffende gegevensopslag, bewaartermijnen en archivering leidt tot het niet behalen van bedrijfsdoelstellingen en het niet naleven van het (informatie)beveiligingsbeleid van de organisatie en van wet- en regelgeving.</v>
      </c>
      <c r="F39" s="1" t="str">
        <v>Er zijn procedures gedefinieerd en geïmplementeerd voor het effectief en efficiënt opslaan, bewaren en archiveren van gegevens, zodat wordt voldaan aan organisatiedoelstellingen, het (informatie)beveiligingsbeleid van de organisatie en wettelijke vereisten.</v>
      </c>
      <c r="G39" s="1" t="str">
        <v>(a) Er zijn geen procedures voor dataopslag, -bewaring en archivering.
(b) Dataopslag is ongestructureerd.</v>
      </c>
      <c r="H39" s="1" t="str">
        <v>(a) Er zijn beperkte eisen gedefinieerd voor dataopslagtechnieken. 
(b) Er zijn enkele informele richtlijnen voor bewaring en archivering.</v>
      </c>
      <c r="I39" s="1" t="str">
        <v>(a) Er zijn formele procedures en richtlijnen voor het opslaan, bewaren en archiveren van data.
(b) In lijn met bedrijfsvoering zijn er eisen gesteld aan het opslaan, bewaren en archiveren van data (technieken) en deze zijn geïmplementeerd. 
(c) Er is voor gezorgd dat deze eisen in overeenstemming zijn met (informatie)beveiligingsbeleid, contractuele afspraken en wet- en regelgeving.</v>
      </c>
      <c r="J39" s="1" t="str">
        <v>(a) Afspraken en maatregelen over het opslaan en bewaren van data worden periodiek geëvalueerd om te bewerkstelligen dat deze nog steeds in overeenstemming zijn met de organisatiedoelen. 
(b) De implementatie en uitvoering van relevante procedures voor het opslaan, bewaren en archiveren van data worden periodiek geëvalueerd. 
(c) Datamanagementtechnieken zoals Command Query Responsibility Segregation (CQRS, leesacties zijn gescheiden van schrijfacties) worden bewaakt of geïmplementeerd.</v>
      </c>
      <c r="K39" s="1" t="str">
        <v>(a) Data- en bewaarmaatregelen zijn onderdeel van informatie/data lifecycle management. 
(b) Implementatie, uitvoering en kosten van de data lifecycle managementprocedures worden regelmatig geëvalueerd en gerapporteerd aan het senior management. 
(c) Datamanagementtechnieken zoals Event Sourcing (ES) worden gevolgd of geïmplementeerd.</v>
      </c>
      <c r="L39" s="1" t="str">
        <v>DSS04.08
DSS06.04</v>
      </c>
      <c r="M39" s="1" t="str">
        <v>A.8.3.1
A.12.3.1
A.18.1.3</v>
      </c>
      <c r="N39" s="1" t="str">
        <v>A5.33, A5.34
A7.10
A8.13</v>
      </c>
      <c r="O39" s="1" t="str">
        <v>8.3.1
12.3.1, 12.3.1.1, 12.3.1.2, 12.3.1.3, 12.3.1.4, 12.3.1.5
18.1.3, 18.1.3.1</v>
      </c>
      <c r="P39" s="1" t="str">
        <v>PR.DS-1, PR.DS-2, PR.DS-5
PR.IP-6</v>
      </c>
      <c r="Q39" s="74" t="s">
        <v>1859</v>
      </c>
    </row>
    <row r="40" spans="1:17" x14ac:dyDescent="0.3">
      <c r="A40" s="69" t="str">
        <f>Basistabel!K452</f>
        <v>Data Management</v>
      </c>
      <c r="B40" s="69" t="str">
        <f>TEXT(Basistabel!C505,0)&amp;"."&amp;TEXT(Basistabel!E505,0)</f>
        <v>9.39</v>
      </c>
      <c r="C40" s="69" t="str">
        <f>Basistabel!F505</f>
        <v>DM.05</v>
      </c>
      <c r="D40" s="69" t="str" cm="1">
        <f t="array" ref="D40:P40">TRANSPOSE(Basistabel!K505:K517)</f>
        <v>Uitwisseling van (gevoelige) gegevens</v>
      </c>
      <c r="E40" s="1" t="str">
        <v>Ongeautoriseerde toegang tot bronnen (gegevens) verbonden met een netwerk of openbaarmaking van gevoelige informatie die over het netwerk wordt verzonden. Dit kan uiteindelijk leiden tot diefstal, corruptie, ongepast of ongeautoriseerd gebruik van informatiemiddelen.</v>
      </c>
      <c r="F40" s="1" t="str">
        <v>Informatiebeveiligingsbeleid en procedures zijn vastgesteld en geïmplementeerd, zodat aan bedrijfseisen voor de bescherming van gegevens en software wordt voldaan wanneer gegevens en software worden uitgewisseld binnen de organisatie of met een externe partij. Gevoelige transactiegegevens worden alleen uitgewisseld via een vertrouwd pad of medium, waarbij informatiebeveiligingsmaatregelen zijn genomen om de authenticiteit van de inhoud, bewijs van versturen, bewijs van ontvangst en onweerlegbaarheid van de oorsprong aan te tonen.</v>
      </c>
      <c r="G40" s="1" t="str">
        <v>(a) Er is geen beleid of richtlijn voor de uitwisseling van (gevoelige) data binnen de organisatie of met externe partijen. 
(b) De organisatie biedt de mogelijkheid om veilig bestanden en documenten uit te wisselen, maar deze mogelijkheden worden niet (consequent) gebruikt.</v>
      </c>
      <c r="H40" s="1" t="str">
        <v>(a) Er is een informeel beleid voor data-uitwisseling. 
(b) De technieken voor veilige data-uitwisseling die de organisatie biedt worden organisatiebreed gebruikt.</v>
      </c>
      <c r="I40" s="1" t="str">
        <v>(a) Het informatiebeveiligingsbeleid en de procedures zijn gedefinieerd en geïmplementeerd om data en software te beschermen en uitwisseling mogelijk te maken. 
(b) Het informatiebeveiligingsbeleid is goedgekeurd door het senior management en wordt algemeen toegepast.
(c) Bedrijfsdata wordt geclassificeerd naar de mate van vertrouwelijkheid.
(d) Data die uitgewisseld wordt buiten de organisatie moet voor versturen versleuteld worden.
(e) Logs van essentiële applicaties worden geëvalueerd en incorrecte of incomplete data-uitwisselingen worden tegengehouden.</v>
      </c>
      <c r="J40" s="1" t="str">
        <v>(a) Voordat gevoelige data wordt verstuurd, wordt de verwerking ervan d.m.v. application controls gevalideerd.
(b) De relevante applicaties die betrokken zijn bij het loggen en stoppen van incorrecte of incomplete data-uitwisselingen worden periodiek beoordeeld. 
(c) Het data-uitwisselingsbeleid en diens effectiviteit worden periodiek geëvalueerd.</v>
      </c>
      <c r="K40" s="1" t="str">
        <v>(a) De data-uitwisselingsmethodiek wordt ondersteund door geautomatiseerde (real-time) tooling, workflow processing en geïntegreerde dashboards. 
(b) Er wordt periodiek gerapporteerd over data-uitwisseling.</v>
      </c>
      <c r="L40" s="1" t="str">
        <v>DSS05.02</v>
      </c>
      <c r="M40" s="1" t="str">
        <v>A.9.1.2
A.13.1.1, A.13.1.2, A.13.1.3
A.13.2.1, A.13.2.3
A.14.1.2</v>
      </c>
      <c r="N40" s="1" t="str">
        <v>A5.12, A5.14, A5.15
A8.20, A8.21, A8.22, A8.26</v>
      </c>
      <c r="O40" s="1" t="str">
        <v>9.1.2, 9.1.2.1, 9.1.2.2
13.1.1
13.1.2, 13.1.2.1, 13.1.2.2, 13.1.2.3
13.1.3, 13.1.3.1
13.2.1
13.2.3, 13.2.3.1, 13.2.3.2, 13.2.3.3, 13.2.3.4
14.1.2</v>
      </c>
      <c r="P40" s="1" t="str">
        <v>PR.DS-1, PR.DS-2, PR.DS-5
PR.IP-6</v>
      </c>
      <c r="Q40" s="74" t="s">
        <v>1859</v>
      </c>
    </row>
    <row r="41" spans="1:17" x14ac:dyDescent="0.3">
      <c r="A41" s="69" t="str">
        <f>Basistabel!K452</f>
        <v>Data Management</v>
      </c>
      <c r="B41" s="69" t="str">
        <f>TEXT(Basistabel!C518,0)&amp;"."&amp;TEXT(Basistabel!E518,0)</f>
        <v>9.40</v>
      </c>
      <c r="C41" s="69" t="str">
        <f>Basistabel!F518</f>
        <v>DM.06</v>
      </c>
      <c r="D41" s="69" t="str" cm="1">
        <f t="array" ref="D41:P41">TRANSPOSE(Basistabel!K518:K530)</f>
        <v>Verwijdering van data</v>
      </c>
      <c r="E41" s="1" t="str">
        <v>Het niet-grondig verwijderen van informatie kan leiden tot niet-naleving van wet- en regelgeving of ongeoorloofde toegang tot (vertrouwelijke) informatie.</v>
      </c>
      <c r="F41" s="1" t="str">
        <v>Er zijn informatiebeveiligingsprocedures vastgesteld en geïmplementeerd om ervoor te zorgen dat aan business requirements voor het beschermen van (gevoelige) gegevens en software wordt voldaan bij het verwijderen of overdragen van gegevens of hardware.</v>
      </c>
      <c r="G41" s="1" t="str">
        <v>(a) Data wordt ad hoc verwijderd. 
(b) Er zijn geen formeel vastgelegde procedures voor opschoning en verwijdering van data.</v>
      </c>
      <c r="H41" s="1" t="str">
        <v>(a) Er zijn informele procedures geïmplementeerd zodat apparatuur en verwijderbare media die gevoelige data bevatten worden verwijderd via een centraal punt in de organisatie. 
(b) De verantwoordelijkheden voor dataverwijdering zijn gedeeltelijk gedefinieerd.</v>
      </c>
      <c r="I41" s="1" t="str">
        <v>(a) Er zijn informatiebeveiligingsprocedures formeel vastgelegd en geïmplementeerd om er op toe te zien dat er aan business requirements en wet- en regelgeving voor het beschermen van (gevoelige) data en software wordt voldaan wanneer data en hardware wordt verwijderd of overgedragen. 
(b) Apparatuur en media met gevoelige informatie worden zoveel mogelijk opgeschoond voor gebruik of verwijdering. 
(c) De verantwoordelijkheden voor verwijderingsprocedures zijn duidelijk gedefinieerd.</v>
      </c>
      <c r="J41" s="1" t="str">
        <v>(a) Niet-opgeschoonde apparatuur en media worden gedurende het verwijderingsproces op een beveiligde manier getransporteerd. 
(b) Verwijderde apparatuur en media met gevoelige informatie zijn gedocumenteerd zodat ze te traceren zijn.
(c) De implementatie en uitvoering van relevante procedures voor dataverwijdering worden periodiek geëvalueerd.</v>
      </c>
      <c r="K41" s="1" t="str">
        <v>(a) Er is een procedure voor de verwijdering van actieve media van de media-inventaris bij verwijdering van het medium. 
(b) Er is een procedure voor het onderhoud van de inventaris zodat recente verwijderingen meegenomen worden in het logbestand. 
(c) Dataverwijdering is een integraal onderdeel van de informatie/data lifecycle management.</v>
      </c>
      <c r="L41" s="1" t="str">
        <v>DSS05.08</v>
      </c>
      <c r="M41" s="1" t="str">
        <v>A.8.3.1, A.8.3.2
A.11.2.7</v>
      </c>
      <c r="N41" s="1" t="str">
        <v>A7.10, A7.14
A8.10</v>
      </c>
      <c r="O41" s="1" t="str">
        <v>8.3.1, 8.3.1.1, 8.3.1.2
8.3.2, 8.3.2.1, 8.3.2.2
11.2.7</v>
      </c>
      <c r="P41" s="1" t="str">
        <v>PR.DS-1, PR.DS-2, PR.DS-5
PR.IP-6</v>
      </c>
      <c r="Q41" s="74" t="s">
        <v>1859</v>
      </c>
    </row>
    <row r="42" spans="1:17" x14ac:dyDescent="0.3">
      <c r="A42" s="69" t="str">
        <f>Basistabel!K531</f>
        <v>Identity &amp; Access Management</v>
      </c>
      <c r="B42" s="69" t="str">
        <f>TEXT(Basistabel!C532,0)&amp;"."&amp;TEXT(Basistabel!E532,0)</f>
        <v>10.41</v>
      </c>
      <c r="C42" s="69" t="str">
        <f>Basistabel!F532</f>
        <v>ID.01</v>
      </c>
      <c r="D42" s="69" t="str" cm="1">
        <f t="array" ref="D42:P42">TRANSPOSE(Basistabel!K532:K544)</f>
        <v>Toegangsrechten</v>
      </c>
      <c r="E42" s="1" t="str">
        <v>Onjuiste toegangsregels en/of toegangsgroepen kunnen ervoor zorgen dat conflicten m.b.t. functiescheiding een negatief effect hebben op het bedrijfsproces, ondermeer het risico op lekken van gegevens (bijv. bedrijfsgegevens, koersgevoelige informatie en privacy gevoelige informatie).</v>
      </c>
      <c r="F42" s="1" t="str">
        <v>De organisatie heeft toegangsgroepen (of rollen) gedefinieerd op basis van vastgestelde bedrijfsregels, waaronder functiescheiding, in een SOLL-autorisatiematrix. Er zijn procedures die tijdige initiatie en update in de SOLL-autorisatiematrices voor alle toepassingen regelen. Het management keurt wijzigingen in vastgestelde rechten voor toegangsgroepen (of rollen) goed. Alle gebruikersactiviteiten zijn traceerbaar tot op het individu (bijv. gebaseerd op een combinatie van gebruikersnaam en wachtwoord of token of biometrische informatie).</v>
      </c>
      <c r="G42" s="1" t="str">
        <v>(a) Er is geen beleid voor informatietoegang. 
(b) Afwezigheid van SOLL-autorisatiematrix. 
(c) Niet alle activiteiten kunnen getraceerd worden naar uniek identificeerbare gebruikers.</v>
      </c>
      <c r="H42" s="1" t="str">
        <v>(a) Er is informeel beleid voor informatietoegang geïmplementeerd.
(b) Een SOLL-autorisatie matrix is gedefinieerd maar niet formeel vastgesteld. 
(c) Activiteiten van gebruikers met veel rechten kunnen getraceerd worden naar uniek identificeerbare gebruikers. 
(d) De gedefinieerde rollen en toegangsrechten van gebruikers zijn conform organisatiebehoeften. 
(e) Functie-eisen zijn verbonden aan gebruikers-ID's.</v>
      </c>
      <c r="I42" s="1" t="str">
        <v>(a) Het beleid en de SOLL-matrix voor toegangsrechten van gebruikers en rollen zijn gedefinieerd, formeel vastgesteld en gecommuniceerd en worden nauwgezet onderhouden. 
(b) De identificatie, authenticatie en autorisatie van gebruikers zijn geïmplementeerd en worden afgedwongen. 
(c) Toegangsrechten toegekend op basis van de SOLL matrix worden regelmatig vergeleken met de IST situatie. 
(d) Activiteiten van gebruikers kunnen worden getraceerd naar uniek identificeerbare gebruikers. 
(e) Gebruikers ID's en toegangsrechten worden bijgehouden in een centrale opslag.</v>
      </c>
      <c r="J42" s="1" t="str">
        <v>(a) (Kosteneffectieve) Technische en beleidsmatige maatregelen voor gebruikersidentificatie, gebruikersauthenticatie en het afdwingen van gebruikersrechten worden up-to-date gehouden en periodiek geëvalueerd en gedocumenteerd. 
(b) Op basis van de evaluaties worden verbeteringen bepaald.</v>
      </c>
      <c r="K42" s="1" t="str">
        <v>(a) De performance en verbeteringen van de toegangsregelsprocedure en toepassingen worden voortdurend gevolgd.</v>
      </c>
      <c r="L42" s="1" t="str">
        <v>DSS05.04
DSS06.03</v>
      </c>
      <c r="M42" s="1" t="str">
        <v>A.5.1.1
A.6.1.2
A.6.2.1, A.6.2.2
A.9.1.1
A.9.2.1, A.9.2.4</v>
      </c>
      <c r="N42" s="1" t="str">
        <v>A5.2, A5.3, A5.15, A5.16, A5.17, A5.18
A8.2</v>
      </c>
      <c r="O42" s="1" t="str">
        <v>5.1.1, 5.1.1.1
6.1.2, 6.1.2.1
6.2.1, 6.2.1.1, 6.2.1.2
6.2.2
9.1.1
9.2.1, 9.2.1.1, 9.2.1.2
9.2.4</v>
      </c>
      <c r="P42" s="1">
        <v>0</v>
      </c>
      <c r="Q42" s="74" t="s">
        <v>1859</v>
      </c>
    </row>
    <row r="43" spans="1:17" x14ac:dyDescent="0.3">
      <c r="A43" s="69" t="str">
        <f>Basistabel!K531</f>
        <v>Identity &amp; Access Management</v>
      </c>
      <c r="B43" s="69" t="str">
        <f>TEXT(Basistabel!C545,0)&amp;"."&amp;TEXT(Basistabel!E545,0)</f>
        <v>10.42</v>
      </c>
      <c r="C43" s="69" t="str">
        <f>Basistabel!F545</f>
        <v>ID.02</v>
      </c>
      <c r="D43" s="69" t="str" cm="1">
        <f t="array" ref="D43:P43">TRANSPOSE(Basistabel!K545:K557)</f>
        <v>Administratie van toegangsrechten</v>
      </c>
      <c r="E43" s="1" t="str">
        <v>Ongeautoriseerde toegang tot gegevens, applicaties, besturingssystemen en gerelateerde bronnen (bijv. databasetabellen, wachtwoordtabellen, geheugen), veroorzaakt door een ontoereikend proces voor het toewijzen, bewaken, beoordelen en beëindigen van gebruikersrechten. Onjuiste toewijzing van gebruikerstoegangsrechten kan leiden tot conflicten m.b.t. functiescheiding met een negatief effect op bedrijfsprocessen en applicatieprestaties.</v>
      </c>
      <c r="F43" s="1" t="str">
        <v>Toegangsrechten voor werknemers worden toegewezen in overeenstemming met toegewezen taakverantwoordelijkheden (bijv. via op rollen gebaseerde toegang). Beheerprocedures zijn beschikbaar om activiteiten vast te stellen voor het aanvragen, uitgeven of sluiten van een account en de bijbehorende toegangsrechten voor gebruikers. De procedure omvat tevens de methode die door het senior management wordt gebruikt om deze activiteiten op de juiste wijze te autoriseren. Toegang wordt verschaft op basis van het need-to-know/need-to-have principe.</v>
      </c>
      <c r="G43" s="1" t="str">
        <v>(a) Er is geen beleid voor gebruikersaccounts en en bijbehorende rechten.
(b) Er is geen administratieve procedure voor het vastleggen van gebruikers en rollen. 
(c) Toegangsrechten worden op ad-hoc-wijze toegekend afhankelijk van individuen.
(d) Gebruikers zouden meer rechten kunnen hebben dan volgens het ‘need-to-know/have’ principe nodig is.</v>
      </c>
      <c r="H43" s="1" t="str">
        <v>(a) Er is informeel beleid voor alle gebruikersaccounts en toegangsrechten (intern, extern, administrator) en omstandigheden (normaal, noodgeval).
(b) Er is een administratieve procedure voor het vastleggen van accounts en rechten, maar deze is niet formeel vastgesteld. 
(c) Toegang tot informatie is bepaald op basis van Risk Management en komt overeen met beleids- en beveiligingseisen. 
(d) Accounts en toegekende toegangsrechten worden geblokkeerd/ingetrokken als een gebruiker ontslag neemt of ontslagen wordt.</v>
      </c>
      <c r="I43" s="1" t="str">
        <v>(a) Het beleid voor alle accounts en toegangsrechten is gedefinieerd, gedocumenteerd, formeel vastgesteld en gecommuniceerd.
(b) Hieronder valt ook de toestemmingsprocedure voor de data-/of systeemeigenaar die toegangsrechten toekent.
(c) Er is een adequate functiescheiding voor het aanvragen, toekennen, implementeren en intrekken van toegangsrechten van gebruikers. 
(d) De toegangsrechten van werknemers zijn geïmplementeerd op basis van hun rollen.</v>
      </c>
      <c r="J43" s="1" t="str">
        <v>(a) De toegangsrechten van werknemers worden periodiek vergeleken met hun verantwoordelijkheden. 
(b) Op basis van deze vergelijkingen worden verbeteringen voorgesteld.</v>
      </c>
      <c r="K43" s="1" t="str">
        <v>(a) De performance en verbetering van accountbeheer en gerelateerde toegangsrechten worden voortdurend gemonitord.
(b) Tools (bijv. provisioning) voor Identity &amp; Access Management zijn succesvol geïmplementeerd.</v>
      </c>
      <c r="L43" s="1" t="str">
        <v>DSS05.04
DSS06.03</v>
      </c>
      <c r="M43" s="1" t="str">
        <v>A.6.1.1, A.6.1.2
A.7.3.1
A.9.1.1
A.9.2.1, A.9.2.2, A.9.2.3, A.9.2.4, A.9.2.5, A.9.2.6
A.9.3.1
A.9.4.1, A.9.4.2, A.9.4.3</v>
      </c>
      <c r="N43" s="1" t="str">
        <v>A5.2, A5.3, A5.15, A5.16, A5.17, A5.18
A6.5
A8.2, A8.3, A8.4, A8.5</v>
      </c>
      <c r="O43" s="1" t="str">
        <v>6.1.1, 6.1.1.1, 6.1.1.2, 6.1.1.3, 6.1.1.4
6.1.2, 6.1.2.1
7.3.1
9.1.1
9.2.1, 9.2.1.1, 9.2.1.2
9.2.2, 9.2.2.1, 9.2.2.2, 9.2.2.3
9.2.3, 9.2.3.1
9.2.4
9.2.5, 9.2.5.1, 9.2.5.2, 9.2.5.3
9.2.6
9.3.1, 9.3.1.1
9.4.2, 9.4.2.1, 9.4.2.2
9.4.3, 9.4.3.1, 9.4.3.2, 9.4.3.3, 9.4.3.4, 9.4.3.5
9.4.1, 9.4.1.1, 9.4.1.2</v>
      </c>
      <c r="P43" s="1" t="str">
        <v>PR.AC-1, PR.AC-3</v>
      </c>
      <c r="Q43" s="74" t="s">
        <v>1859</v>
      </c>
    </row>
    <row r="44" spans="1:17" x14ac:dyDescent="0.3">
      <c r="A44" s="69" t="str">
        <f>Basistabel!K531</f>
        <v>Identity &amp; Access Management</v>
      </c>
      <c r="B44" s="69" t="str">
        <f>TEXT(Basistabel!C558,0)&amp;"."&amp;TEXT(Basistabel!E558,0)</f>
        <v>10.43</v>
      </c>
      <c r="C44" s="69" t="str">
        <f>Basistabel!F558</f>
        <v>ID.03</v>
      </c>
      <c r="D44" s="69" t="str" cm="1">
        <f t="array" ref="D44:P44">TRANSPOSE(Basistabel!K558:K570)</f>
        <v>Super Users</v>
      </c>
      <c r="E44" s="1" t="str">
        <v>Onvoldoende beheer van super-users kan leiden tot ongeoorloofde toegang tot programma's en gegevens of tot verstoring van IT-services.</v>
      </c>
      <c r="F44" s="1" t="str">
        <v>Het management heeft maatregelen ingevoerd die ervoor zorgen dat super-user toegang beperkt is tot de juiste (beperkte) groep individuen en dat activiteiten die worden uitgevoerd met super-user accounts worden gemonitord. Super-user accounts moeten worden goedgekeurd door het verantwoordelijk management.</v>
      </c>
      <c r="G44" s="1" t="str">
        <v>(a) Er is geen beleid voor invulling en gebruik van super-user rechten.
(b) Er is geen procedure voor het toekennen van super-user rechten.
(c) Er is geen gedefinieerde groep individuen aan wie super-user rechten toegekend mogen worden.</v>
      </c>
      <c r="H44" s="1" t="str">
        <v>(a) Er is een informeel beleid voor het gebruik en een informele procedure voor de toekenning van super-user rechten.
(b) De individuen die geautoriseerd zijn om super-user rechten toe te kennen zijn goedgekeurd door het management.
(c) Gebruik van de super-user rechten wordt vastgelegd en in geval van een incident geanalyseerd.</v>
      </c>
      <c r="I44" s="1" t="str">
        <v>(a) Er is een formele procedure voor super-user rechten gedefinieerd, gedocumenteerd en gecommuniceerd. 
(b) Individuen met super-user rechten zijn vastgelegd en toekenning is goedgekeurd door het verantwoordelijke management.
(c) Gebruik van de super-user rechten wordt gelogd en beoordeeld.</v>
      </c>
      <c r="J44" s="1" t="str">
        <v>(a) Gebruik van de super-user rechten wordt voortdurend gemonitord.
(b) De super-user procedure en de super-user toegang wordt periodiek geëvalueerd.</v>
      </c>
      <c r="K44" s="1" t="str">
        <v>(a) Op basis van de periodieke evaluaties wordt de super-user procedure verbeterd (als onderdeel van IAM). 
(b) Tekortkomingen en trends worden gerapporteerd aan het senior management.</v>
      </c>
      <c r="L44" s="1" t="str">
        <v>DSS05.04</v>
      </c>
      <c r="M44" s="1" t="str">
        <v>A.9.1.1
A.9.2.1, A.9.2.2, A.9.2.3, A.9.2.4, A.9.2.5
A.9.4.2
A.12.4.2, A.12.4.3</v>
      </c>
      <c r="N44" s="1" t="str">
        <v>A8.2, A8.5, A8.15</v>
      </c>
      <c r="O44" s="1" t="str">
        <v>9.1.1
9.2.1, 9.2.1.1, 9.2.1.2
9.2.2, 9.2.2.1, 9.2.2.2, 9.2.2.3
9.2.3, 9.2.3.1
9.2.4
9.2.5, 9.2.5.1, 9.2.5.2, 9.2.5.3
9.4.2, 9.4.2.1, 9.4.2.2
12.4.2, 12.4.2.1, 12.4.2.2, 12.4.2.3, 12.4.2.4
12.4.3</v>
      </c>
      <c r="P44" s="1" t="str">
        <v>PR.AC-1, PR.AC-3</v>
      </c>
      <c r="Q44" s="74" t="s">
        <v>1859</v>
      </c>
    </row>
    <row r="45" spans="1:17" x14ac:dyDescent="0.3">
      <c r="A45" s="69" t="str">
        <f>Basistabel!K531</f>
        <v>Identity &amp; Access Management</v>
      </c>
      <c r="B45" s="69" t="str">
        <f>TEXT(Basistabel!C571,0)&amp;"."&amp;TEXT(Basistabel!E571,0)</f>
        <v>10.44</v>
      </c>
      <c r="C45" s="69" t="str">
        <f>Basistabel!F571</f>
        <v>ID.04</v>
      </c>
      <c r="D45" s="69" t="str" cm="1">
        <f t="array" ref="D45:P45">TRANSPOSE(Basistabel!K571:K583)</f>
        <v>Noodtoegang (envelopprocedure/breek-het-glasprocedure)</v>
      </c>
      <c r="E45" s="1" t="str">
        <v>Het ontbreken van een adequate procedure voor noodtoegang kan leiden tot ongeoorloofde toegang tot programma's en gegevens of tot verstoring van IT-services.</v>
      </c>
      <c r="F45" s="1" t="str">
        <v>Er is een noodprocedure vastgesteld om in geval van nood toegang tot accounts met super-user rechten te beheren, die door de organisatie wordt gevolgd.</v>
      </c>
      <c r="G45" s="1" t="str">
        <v>(a) Er is geen noodprocedure.
(b) Het gebruik van noodtoegang met super-user rechten wordt niet of ad hoc gemonitord.</v>
      </c>
      <c r="H45" s="1" t="str">
        <v>(a) Er is een noodprocedure maar deze is niet formeel vastgesteld. 
(b) Er is bepaald welke individuen geautoriseerd zijn om tijdelijke super-user rechten toe te kennen. 
(c) Noodingrepen worden vastgelegd. 
(d) Na elke noodtoegang worden wachtwoorden gewijzigd.</v>
      </c>
      <c r="I45" s="1" t="str">
        <v>(a) De formele noodprocedure is gedefinieerd, gedocumenteerd en gecommuniceerd. 
(b) Het gebruik van de noodprocedure wordt bijgehouden. 
(c) Het gebruik van de noodprocedure wordt geëvalueerd, samen met de uitgevoerde ingrepen met super-user rechten en wijzigingen van de noodwachtwoorden.</v>
      </c>
      <c r="J45" s="1" t="str">
        <v>(a) De implementatie en de uitvoering van de noodprocedure worden periodiek geëvalueerd.</v>
      </c>
      <c r="K45" s="1" t="str">
        <v>(a) Geautomatiseerde Privileged Access Management (PAM) tools zijn geïmplementeerd. 
(b) Op basis van de periodieke evaluaties worden de noodprocedure en diens implementatie verbeterd.
(c) Tekortkomingen en trends worden aan het senior management gerapporteerd.</v>
      </c>
      <c r="L45" s="1" t="str">
        <v>DSS05.04</v>
      </c>
      <c r="M45" s="1" t="str">
        <v>A.9.2.3</v>
      </c>
      <c r="N45" s="1" t="str">
        <v>A8.2, A8.15</v>
      </c>
      <c r="O45" s="1" t="str">
        <v>9.2.3, 9.2.3.1</v>
      </c>
      <c r="P45" s="1" t="str">
        <v>PR.AC-1, PR.AC-3</v>
      </c>
      <c r="Q45" s="74" t="s">
        <v>1859</v>
      </c>
    </row>
    <row r="46" spans="1:17" x14ac:dyDescent="0.3">
      <c r="A46" s="69" t="str">
        <f>Basistabel!K531</f>
        <v>Identity &amp; Access Management</v>
      </c>
      <c r="B46" s="69" t="str">
        <f>TEXT(Basistabel!C584,0)&amp;"."&amp;TEXT(Basistabel!E584,0)</f>
        <v>10.45</v>
      </c>
      <c r="C46" s="69" t="str">
        <f>Basistabel!F584</f>
        <v>ID.05</v>
      </c>
      <c r="D46" s="69" t="str" cm="1">
        <f t="array" ref="D46:P46">TRANSPOSE(Basistabel!K584:K596)</f>
        <v>Periodieke beoordeling van toegangsrechten</v>
      </c>
      <c r="E46" s="1" t="str">
        <v>Ongeautoriseerde toegang tot het besturingssysteem, gegevens en applicaties (inclusief programma's, tabellen en gerelateerde bronnen) veroorzaakt door onjuiste toegangsrechten en onvoldoende bewaking van schending daarvan. Onjuiste toekenning van toegangsrechten aan gebruikers en niet tijdig intrekken van toegangsrechten kan leiden tot problemen op het gebied van scheiding van taken of ongeoorloofde toegang tot informatie waardoor bedrijfsprocessen en applicatieprestaties negatief beïnvloed worden.</v>
      </c>
      <c r="F46" s="1" t="str">
        <v>Het management beoordeelt periodiek de gebruikerstoegang die geïmplementeerd is voor de relevante applicaties (IST-situatie) om de juistheid van geïmplementeerde accounts en rollen (de toegangsrechten) te bevestigen, en valideert dat toegangsrechten passend zijn voor toegewezen taken, zoals bepaald door de toegangsregels (SOLL-situatie). Elke onjuiste toegang die tijdens het beoordelingsproces wordt opgemerkt, wordt direct ingetrokken. Deze controle houdt in dat SOLL- en IST-matrices worden vergeleken door het verantwoordelijke management.</v>
      </c>
      <c r="G46" s="1" t="str">
        <v>(a) Er is geen formeel vastgelegde procedure voor Identity &amp; Access Management voor besturingssystemen en -applicaties. 
(b) Er is geen SOLL situatie gedefinieerd. 
(c) Beoordeling wordt ad hoc door individuen gedaan.</v>
      </c>
      <c r="H46" s="1" t="str">
        <v>(a) Er is een procedure voor Identity &amp; Access Management voor besturingssystemen en -applicaties, maar deze is niet formeel vastgelegd. 
(b) Er worden ad hoc SOLL-IST evaluaties uitgevoerd voor gebruikers met veel privileges (verkopers, leveranciers, zakenpartners).</v>
      </c>
      <c r="I46" s="1" t="str">
        <v>(a) De procedures voor Identity &amp; Access Management en SOLL-IST evaluaties zijn gedefinieerd, gedocumenteerd en formeel vastgelegd. 
(b) De SOLL-IST matrices worden voor alle gebruikers periodiek vergeleken, beoordeeld en goedgekeurd door het management. 
(c) Ongepaste toegangsrechten worden ingetrokken. 
(d) De procedures voor Identity &amp; Access Management en de SOLL-IST evaluaties worden periodiek getest en zijn effectief.</v>
      </c>
      <c r="J46" s="1" t="str">
        <v>(a) Op basis van periodieke evaluaties worden de procedures voor het beheer van toegangsrechten en SOLL-IST evaluaties getoetst en verbeterd (als onderdeel van IAM).</v>
      </c>
      <c r="K46" s="1" t="str">
        <v>(a) Tekortkomingen en trends worden automatisch gerapporteerd aan het senior management (en indien van toepassing worden toegangsrechten automatisch ingetrokken conform gerapporteerde uitzonderingen).
(b) Periodiek worden er database checks uitgevoerd om de huidige processen te beoordelen in relatie tot de functiescheidingsmatrix, waarbij er gekeken wordt naar ongebruikelijk transacties/gebieden voor verbetering (bijv. d.m.v. procesmining technieken).</v>
      </c>
      <c r="L46" s="1" t="str">
        <v>DSS05.04</v>
      </c>
      <c r="M46" s="1" t="str">
        <v>A.5.1.2
A.9.2.5</v>
      </c>
      <c r="N46" s="1" t="str">
        <v>A5.1, A5.18
A8.2</v>
      </c>
      <c r="O46" s="1" t="str">
        <v>5.1.2, 5.1.2.1
9.2.5, 9.2.5.1, 9.2.5.2, 9.2.5.3</v>
      </c>
      <c r="P46" s="1" t="str">
        <v>PR.AC-1, PR.AC-3</v>
      </c>
      <c r="Q46" s="74" t="s">
        <v>1859</v>
      </c>
    </row>
    <row r="47" spans="1:17" x14ac:dyDescent="0.3">
      <c r="A47" s="69" t="str">
        <f>Basistabel!K597</f>
        <v>Security Management</v>
      </c>
      <c r="B47" s="69" t="str">
        <f>TEXT(Basistabel!C598,0)&amp;"."&amp;TEXT(Basistabel!E598,0)</f>
        <v>11.46</v>
      </c>
      <c r="C47" s="69" t="str">
        <f>Basistabel!F598</f>
        <v>SM.01</v>
      </c>
      <c r="D47" s="69" t="str" cm="1">
        <f t="array" ref="D47:P47">TRANSPOSE(Basistabel!K598:K610)</f>
        <v>Security baselines</v>
      </c>
      <c r="E47" s="1" t="str">
        <v>Afwezige of onjuiste beveiligingsbaselines kunnen leiden tot een afwijkende of inconsistente implementatie van beveiligingsinstellingen, wat uiteindelijk leidt tot ongeautoriseerde toegang of verstoring van IT-services.</v>
      </c>
      <c r="F47" s="1" t="str">
        <v>Beveiligingsbaselines en richtlijnen voor IT-infrastructuur zijn vastgesteld om het risico van ongeoorloofde toegang tot IT-middelen te beperken. Beveiligingsbaselines worden formeel vastgelegd, periodiek geactualiseerd, geëvalueerd en goedgekeurd door het senior management. Verantwoordelijk IT-personeel wordt hiervan op de hoogte gesteld. Geïmplementeerde beveiligingsinstellingen voor IT-middelen worden periodiek beoordeeld op naleving van beveiligingsbaselines. Afwijkingen van de baselines zijn gedocumenteerd en goedgekeurd.</v>
      </c>
      <c r="G47" s="1" t="str">
        <v>(a) Er zijn geen beveiligingsbaselines.</v>
      </c>
      <c r="H47" s="1" t="str">
        <v>(a) Er zijn beveiligingsbaselines gedefinieerd voor belangrijkste IT-infrastructuurcomponenten. 
(b) Beveiligingsbaselines worden ad hoc geïmplementeerd en afwijkingen van de baselines worden niet gedocumenteerd.</v>
      </c>
      <c r="I47" s="1" t="str">
        <v>(a) Beveiligingsbaselines zijn gedefinieerd, goedgekeurd door het senior management en gecommuniceerd naar verantwoordelijk IT-personeel.
(b) De geïmplementeerde beveiligingsinstellingen voor IT-middelen worden periodiek getoetst op overeenstemming met de beveiligingsbaselines. 
(c) Resultaten worden gedocumenteerd, afwijkingen worden gedocumenteerd en goedgekeurd (of gecorrigeerd).
(d) Voor nieuwe IT infrastructuur componenten en projectmanagement processen wordt implementatie van beveiligingsbaselines afgedwongen. 
(e) In hoeverre aan de baseline wordt voldaan wordt periodiek gerapporteerd aan het senior management.</v>
      </c>
      <c r="J47" s="1" t="str">
        <v>(a) Beveiligingsbaselines worden periodiek geëvalueerd en geactualiseerd (indien nodig).</v>
      </c>
      <c r="K47" s="1" t="str">
        <v>(a) Het bewaken van de mate waarin aan de beveiligingsbaselines wordt voldaan, wordt gedaan door middel van continuous monitoring/audittools.
(b) Afwijkingen van de baselines worden real-time gerapporteerd en indien nodig gecorrigeerd.</v>
      </c>
      <c r="L47" s="1" t="str">
        <v>APO01.04
DSS05.07
MEA03.02</v>
      </c>
      <c r="M47" s="1" t="str">
        <v>A.6.1.5
A.18.2.2</v>
      </c>
      <c r="N47" s="1" t="str">
        <v>A5.8, A5.36, A5.37</v>
      </c>
      <c r="O47" s="1" t="str">
        <v>6.1.5
18.2.2, 18.2.2.1</v>
      </c>
      <c r="P47" s="1" t="str">
        <v>ID.BE-1
ID.GV-1, ID.GV-2, ID.GV-3</v>
      </c>
      <c r="Q47" s="74" t="s">
        <v>1859</v>
      </c>
    </row>
    <row r="48" spans="1:17" x14ac:dyDescent="0.3">
      <c r="A48" s="69" t="str">
        <f>Basistabel!K597</f>
        <v>Security Management</v>
      </c>
      <c r="B48" s="69" t="str">
        <f>TEXT(Basistabel!C611,0)&amp;"."&amp;TEXT(Basistabel!E611,0)</f>
        <v>11.47</v>
      </c>
      <c r="C48" s="69" t="str">
        <f>Basistabel!F611</f>
        <v>SM.02</v>
      </c>
      <c r="D48" s="69" t="str" cm="1">
        <f t="array" ref="D48:P48">TRANSPOSE(Basistabel!K611:K623)</f>
        <v>Authenticatiemechanismes</v>
      </c>
      <c r="E48" s="1" t="str">
        <v>Onjuiste authenticatie kan leiden tot ongeoorloofde toegang tot programma's/gegevens doordat misbruik wordt gemaakt van identiteiten van geautoriseerde gebruikers en/of niet alle activiteiten van gebruikers zijn herleidbaar tot unieke identificeerbare gebruikers.</v>
      </c>
      <c r="F48" s="1" t="str">
        <v>Alle gebruikers (intern, extern en tijdelijk) en hun activiteiten op IT-systemen moeten uniek identificeerbaar zijn. Het management is verantwoordelijk voor de periodieke controle van de lijst met actieve ID's in relevante applicaties om te bepalen of unieke user-ID's zijn geïmplementeerd om traceerbaarheid te garanderen en ervoor te zorgen dat algemene en systeemaccounts geblokkeerd of op andere wijze beschermd zijn. Alle onjuiste of inactieve gebruikers-ID's die tijdens het controleproces worden opgemerkt, worden tijdig gedeactiveerd.</v>
      </c>
      <c r="G48" s="1" t="str">
        <v>(a) Geen beleid voor beheer van gebruikersauthenticatie. 
(b) Geen procedure voor Identity &amp; Access Management.
(c) Authenticatie niet afgedwongen voor het verlenen van toegang. 
(d) Niet alle systeemprocessen en activiteiten van gebruikers kunnen getraceerd worden naar een uniek identificeerbare gebruiker.
(e) Ad-hoc-maatregelen zijn afhankelijk van individuen.</v>
      </c>
      <c r="H48" s="1" t="str">
        <v>(a) Er is een informeel beleid voor gebruikersauthenticatie. 
(b) Er zijn administratieve procedures voor identificatie, authenticatie en autorisatie van gebruikers maar deze zijn niet formeel.
(c) Voor het verlenen van toegang wordt authenticatie afgedwongen.
(d) Alle activiteiten van gebruikers kunnen getraceerd worden naar uniek identificeerbare gebruikers.
(e) De rollen die zijn vastgelegd voor het verlenen van toegang, zijn in lijn met de organisatiebehoeften, gebaseerd op need-to-know en goedgekeurd door de proceseigenaar.
(f) Functie-eisen zijn gekoppeld aan gebruikers-ID's.
(g) Systeem- of generieke gebruikers-ID's zijn beschermd.</v>
      </c>
      <c r="I48" s="1" t="str">
        <v>(a) Formeel beleid en procedures voor gebruikersauthenticatie en Identity &amp; Access Management zijn gedefinieerd, gedocumenteerd, geformaliseerd en gecommuniceerd. Hieronder valt ook de toestemmingsprocedure voor de data- of systeemeigenaar die toegangsrechten toekent.
(b) Voor logische toegang tot alle systemen en bronnen wordt gebruik gemaakt van toegangsbepaling en authenticatiebeheer voor alle gebruikers.
(c) Er is een strikte functiescheiding voor het aanvragen, toekennen, implementeren en intrekken van toegangsrechten van gebruikers. 
(d) Gebruikers-ID's en toegangsrechten worden bijgehouden in een centrale opslag. 
(e) Ongepaste of inactieve gebruikersrechten worden tijdig uitgeschakeld. 
(f) Het gebruik van tweefactorauthenticatie wordt afgedwongen voor niet vertrouwde omgevingen en kritieke systemen.</v>
      </c>
      <c r="J48" s="1" t="str">
        <v>(a) De implementatie en uitvoering van relevante procedures worden periodiek geëvalueerd en vastgelegd. Op basis van deze evaluaties worden verbeteringen doorgevoerd.</v>
      </c>
      <c r="K48" s="1" t="str">
        <v>(a) De performance en verbetering van Identity &amp; Access Management, authenticatietechnieken en -controls worden voortdurend gemonitord.</v>
      </c>
      <c r="L48" s="1" t="str">
        <v>DSS05.04
DSS06.02</v>
      </c>
      <c r="M48" s="1" t="str">
        <v>A.9.4.1
A.11.2.9
A.13.1.1, A.13.1.2
A.14.1.1</v>
      </c>
      <c r="N48" s="1" t="str">
        <v>A5.3, A5.8, A5.15, A5.16, A5.17, A5.18
A8.3</v>
      </c>
      <c r="O48" s="1" t="str">
        <v>9.4.1, 9.4.1.1, 9.4.1.2
11.2.9, 11.2.9.1, 11.2.9.2, 11.2.9.3, 11.2.9.4
13.1.1
13.1.2, 13.1.2.1, 13.1.2.2, 13.1.2.3
14.1.1, 14.1.1.1</v>
      </c>
      <c r="P48" s="1">
        <v>0</v>
      </c>
      <c r="Q48" s="74" t="s">
        <v>1859</v>
      </c>
    </row>
    <row r="49" spans="1:17" x14ac:dyDescent="0.3">
      <c r="A49" s="69" t="str">
        <f>Basistabel!K597</f>
        <v>Security Management</v>
      </c>
      <c r="B49" s="69" t="str">
        <f>TEXT(Basistabel!C624,0)&amp;"."&amp;TEXT(Basistabel!E624,0)</f>
        <v>11.48</v>
      </c>
      <c r="C49" s="69" t="str">
        <f>Basistabel!F624</f>
        <v>SM.03</v>
      </c>
      <c r="D49" s="69" t="str" cm="1">
        <f t="array" ref="D49:P49">TRANSPOSE(Basistabel!K624:K636)</f>
        <v>Mobiele apparaten en telewerken</v>
      </c>
      <c r="E49" s="1" t="str">
        <v>Verloren of gestolen mobiele apparaten, het afluisteren of onderscheppen van draadloze communicatie, onbeveiligde persoonlijke (mobiele) systemen en het verspreiden van malware kunnen bedrijfsgegevens in gevaar brengen.</v>
      </c>
      <c r="F49" s="1" t="str">
        <v>Het borgen van informatiebeveiliging bij het gebruik van mobiele apparaten en telewerkfaciliteiten. Mobile device management, versleuteling en bescherming tegen malware zijn aanwezig om de risico's te beperken.</v>
      </c>
      <c r="G49" s="1" t="str">
        <v>(a) Beleid voor het gebruik en beveiliging van mobiele apparaten en/of telewerkfaciliteiten ontbreekt.
(b) Procedures voor het aanvragen, goedkeuren, verstrekken en accepteren van mobiele apparaten en/of telewerkfaciliteiten ontbreken. 
(c) Bedrijfsgegevens worden mogelijk onversleuteld opgeslagen op mobiele apparaten.</v>
      </c>
      <c r="H49" s="1" t="str">
        <v>(a) Er is informeel beleid voor het beveiligen van mobiele apparaten en/of telewerkfaciliteiten. 
(b) Er is een informele procedure voor het aanvragen, goedkeuren, verstrekken en accepteren van mobiele apparaten en/of telewerkfaciliteiten.
(c) Toegang tot een mobiel apparaat wordt alleen verleend na gebruik van een (sterk) wachtwoord. 
(d) Er worden geen bedrijfsgegevens opgeslagen op mobiele apparaten (zero footprint), of anders worden alleen versleutelde gegevens opgeslagen op een mobiel apparaat.</v>
      </c>
      <c r="I49" s="1" t="str">
        <v>(a) Formeel beleid en procedures voor het beveiligen van mobiele apparaten en/of telewerkfaciliteiten worden gedocumenteerd en gecommuniceerd (mobile device management). 
(b) Anti-malware software op mobiele apparaten wordt up-to-date gehouden. 
(c) In geval van verlies of diefstal wordt de communicatie met gecentraliseerde applicaties afgesloten. 
(d) Er worden geen bedrijfsgegevens opgeslagen op telewerkfaciliteiten thuis of elders (zero footprint). 
(e) De vertrouwde (logische) werkplek is beschermd tegen malware. 
(f) Bedrijfsgegevens in niet vertrouwde omgevingen worden alleen afgedrukt na een risicobeoordeling.</v>
      </c>
      <c r="J49" s="1" t="str">
        <v>(a) De implementatie en uitvoering van het beheer van mobiele apparaten wordt periodiek geëvalueerd en gedocumenteerd. Op basis van evaluaties worden verbeteringen vastgesteld.</v>
      </c>
      <c r="K49" s="1" t="str">
        <v>(a) Prestaties en verbeteringen van beveiligde mobiele apparaten en/of telewerkfaciliteiten worden continu gemonitord.</v>
      </c>
      <c r="L49" s="1" t="str">
        <v>DSS01.04
DSS05.03
DSS06.06</v>
      </c>
      <c r="M49" s="1" t="str">
        <v>A.6.2.1, A.6.2.2</v>
      </c>
      <c r="N49" s="1" t="str">
        <v>A6.7
A8.1</v>
      </c>
      <c r="O49" s="1" t="str">
        <v>6.2.1, 6.2.1.1, 6.2.1.2
6.2.2</v>
      </c>
      <c r="P49" s="1" t="str">
        <v>PR.DS-4
PR.IP-1, PR.IP-2, PR.IP-7, PR.IP-8
PR.PT-3, PR.PT-5 
RS.CO-5 
RS.AN-5</v>
      </c>
      <c r="Q49" s="74" t="s">
        <v>1859</v>
      </c>
    </row>
    <row r="50" spans="1:17" x14ac:dyDescent="0.3">
      <c r="A50" s="69" t="str">
        <f>Basistabel!K597</f>
        <v>Security Management</v>
      </c>
      <c r="B50" s="69" t="str">
        <f>TEXT(Basistabel!C637,0)&amp;"."&amp;TEXT(Basistabel!E637,0)</f>
        <v>11.49</v>
      </c>
      <c r="C50" s="69" t="str">
        <f>Basistabel!F637</f>
        <v>SM.04</v>
      </c>
      <c r="D50" s="69" t="str" cm="1">
        <f t="array" ref="D50:P50">TRANSPOSE(Basistabel!K637:K649)</f>
        <v>Logging, Monitoring en Opvolging</v>
      </c>
      <c r="E50" s="1" t="str">
        <v>Niet registreren en/of het ontbreken van periodieke beoordeling van logbestanden kan ertoe leiden dat ongepaste of ongebruikelijke activiteiten niet op tijd worden opgemerkt of dat er onvoldoende vervolgacties worden uitgevoerd.
Bewaartermijnen van logbestanden en toegangsrechten tot logbestanden zijn niet in overeenstemming met bedrijfseisen of wet- en regelgeving.</v>
      </c>
      <c r="F50" s="1" t="str">
        <v>Eisen voor logging zijn gedefinieerd op basis van monitoring- en rapportagebehoeften en geïmplementeerd in systemen, databases en netwerkcomponenten. Logs worden periodiek beoordeeld op indicaties van ongepaste of ongebruikelijke activiteiten en er worden adequate follow-up acties gedefinieerd. Bewaartermijnen van logs en toegangsrechten zijn in lijn met de business requirements.</v>
      </c>
      <c r="G50" s="1" t="str">
        <v>(a) Eisen voor logging zijn gedeeltelijk gedefinieerd en gedocumenteerd. 
(b) Logging wordt niet structureel en slechts ad hoc beoordeeld en is afhankelijk van individuen.</v>
      </c>
      <c r="H50" s="1" t="str">
        <v>(a) Eisen zijn gedocumenteerd maar niet formeel vastgelegd. 
(b) Er is een procedure voor beoordeling van logging gedefinieerd maar niet formeel vastgelegd. 
(c) Logging is geïmplementeerd voor relevante IT-componenten en wordt periodiek geëvalueerd. 
(d) Activiteiten van administrators en operators worden ook gelogd en periodiek geëvalueerd. 
(e) Interne systeemklokken worden gesynchroniseerd. 
(f) Er zijn bewaartermijnen voor logs en toegangsrechten.</v>
      </c>
      <c r="I50" s="1" t="str">
        <v>(a) Eisen voor logging zijn formeel vastgelegd; de procedures en toegepaste technieken voor het onderhouden, opslaan en beoordelen van logging zijn gedocumenteerd, formeel vastgelegd, en gebaseerd op risico-analyse. 
(b) De procedure is conform business requirements.
(c) Het loggen van ongebruikelijke activiteiten en incorrecte of gebrekkige logging wordt gedocumenteerd, geanalyseerd en opgevolgd met gepaste maatregelen.
Aanvulling 3.0:
(d) Tenminste vindt logging en monitoring plaats van beveiligings-relevante gebeurtenissen van IT-infrastructuur, zoals werkplekken (e.g. XDR), servers, virtualisatie-systemen en netwerkcomponenten.</v>
      </c>
      <c r="J50" s="1" t="str">
        <v>(a) De implementatie en uitvoering van relevante procedures en werkwijzen worden periodiek geëvalueerd en gedocumenteerd. Verbeteringen worden bepaald op basis van deze evaluaties.
Aanvulling 3.0:
(b) Tenminste voor relevante applicaties vindt logging en monitoring plaats van beveiligings-relevante gebeurtenissen.</v>
      </c>
      <c r="K50" s="1" t="str">
        <v>(a) Geautomatiseerde detectie en responstechnologie, zoals SIEM, is volledig geïmplementeerd. 
(b) De performance en verbeteringen van de logging procedures worden voortdurend bewaakt.</v>
      </c>
      <c r="L50" s="1" t="str">
        <v>DSS05.04
DSS05.07</v>
      </c>
      <c r="M50" s="1" t="str">
        <v>A.12.4.1, A.12.4.2, A.12.4.3</v>
      </c>
      <c r="N50" s="1" t="str">
        <v>A8.15, A8.16</v>
      </c>
      <c r="O50" s="1" t="str">
        <v>12.4.1, 12.4.1.1, 12.4.1.2, 12.4.1.3, 12.4.1.4, 12.4.1.5
12.4.2, 12.4.2.1, 12.4.2.2, 12.4.2.3, 12.4.2.4
12.4.3</v>
      </c>
      <c r="P50" s="1" t="str">
        <v>PR.PT-1
DE.AE-2, DE.AE-3, DE.AE-4, DE.AE-5
DE.CM-1, DE.CM-2, DE.CM-3, DE.CM-7</v>
      </c>
      <c r="Q50" s="74" t="s">
        <v>1859</v>
      </c>
    </row>
    <row r="51" spans="1:17" x14ac:dyDescent="0.3">
      <c r="A51" s="69" t="str">
        <f>Basistabel!K597</f>
        <v>Security Management</v>
      </c>
      <c r="B51" s="69" t="str">
        <f>TEXT(Basistabel!C650,0)&amp;"."&amp;TEXT(Basistabel!E650,0)</f>
        <v>11.50</v>
      </c>
      <c r="C51" s="69" t="str">
        <f>Basistabel!F650</f>
        <v>SM.05</v>
      </c>
      <c r="D51" s="69" t="str" cm="1">
        <f t="array" ref="D51:P51">TRANSPOSE(Basistabel!K650:K662)</f>
        <v>Testen van, inspectie van en toezicht op beveiliging</v>
      </c>
      <c r="E51" s="1" t="str">
        <v>Wanneer beveiligingsmaatregelen niet worden getest en inspectie en monitoring ontbreken, kan dit ertoe leiden dat ongebruikelijke en/of abnormale activiteiten niet tijdig worden gedetecteerd en/of aangepakt. Het niet onderhouden van de baseline voor informatiebeveiliging kan leiden tot onveilige implementatie van IT-componenten.</v>
      </c>
      <c r="F51" s="1" t="str">
        <v>Implementatie van IT-beveiliging wordt proactief getest en bewaakt. IT-beveiliging moet regelmatig worden getoetst om ervoor te zorgen dat de door de organisatie goedgekeurde baseline voor informatiebeveiliging wordt gehandhaafd. Een log- en bewakingsfunctie maakt vroegtijdige preventie en/of detectie en daaropvolgende tijdige rapportage van ongebruikelijke en/of abnormale activiteiten die moeten worden aangepakt, mogelijk.</v>
      </c>
      <c r="G51" s="1" t="str">
        <v>(a) De implementatie van IT-beveiliging wordt ad hoc getest.
(b) Er zijn geen procedures of beleid.</v>
      </c>
      <c r="H51" s="1" t="str">
        <v>(a) Er is een procedure met richtlijnen voor het testen van beveiligingsmaatregelen, maar deze focust vooral op het testen van units of componenten.
(b) Penetratietesten of social engineering-oefeningen worden op ad-hoc-basis uitgevoerd.
(c) Toezicht op ongebruikelijke of abnormale activiteiten vindt plaats door de logs achteraf te checken.</v>
      </c>
      <c r="I51" s="1" t="str">
        <v>(a) Er zijn procedures en beleid voor het scannen, testen en beheren van IT-beveiliging gedefinieerd en geïmplementeerd. Deze zijn goedgekeurd door het senior management. 
(b) Er is een beveiligingsbaseline geïmplementeerd voor alle IT-componenten die essentieel zijn voor bedrijfsvoering.
(c) Penetratietesten en/of social engineering testen worden gepland en periodiek uitgevoerd. 
(d) Middels een security operations center (SOC) is een logging- en monitoringsfunctie geïmplementeerd voor de preventie en/of detectie en tijdige rapportering van ongebruikelijke en/of abnormale activiteiten. Er wordt extra aandacht besteed aan dreigingen op het gebied informatiebeveiliging.</v>
      </c>
      <c r="J51" s="1" t="str">
        <v>(a) Alle IT-componenten, netwerkapparatuur, diensten en applicaties zijn geïnventariseerd en elk component heeft een beveiligingsrisicobeoordeling gekregen en wordt conform die beoordeling gescand of getest.
(b) Alle IT-componenten die essentieel zijn voor bedrijfsvoering worden (automatisch) opgenomen in de CMDB en real-time gecontroleerd op beveiligingsincidenten, conform bedrijfsbehoeften. 
(c) Red teaming oefeningen worden gepland en periodiek uitgevoerd.
(d) Het proces van security testen, surveillance en monitoring wordt periodiek geëvalueerd.
Aanvulling 3.0:
(e) Dreigingen op het gebied van informatiebeveiliging worden voortdurend in de gaten gehouden door geautomatiseerde detectie- en responstechnologie (bijv. SIEM).</v>
      </c>
      <c r="K51" s="1" t="str">
        <v xml:space="preserve">(a) Het testen van IT-beveiliging is opgenomen in de projectmanagement- en software-ontwikkelingsmethodieken, zodat beveiliging gegarandeerd meegenomen wordt in ontwerp-, ontwikkelings- en testeisen. Zo wordt het risico dat nieuwe of veranderende systemen kwetsbaarheden introduceren zoveel mogelijk beperkt. </v>
      </c>
      <c r="L51" s="1" t="str">
        <v>DSS05.04
DSS05.07</v>
      </c>
      <c r="M51" s="1" t="str">
        <v>A.12.4.1, A.12.4.2, A.12.4.3
A.12.7.1
A.12.6.1, A.12.6.2
A.14.2.8
A.16.1.3, A.16.1.4
A.18.2.1 A.18.2.3</v>
      </c>
      <c r="N51" s="1" t="str">
        <v>A5.25, A5.35, A5.36
A8.8, A8.15, A8.16, A8.19, A8.29, A8.34</v>
      </c>
      <c r="O51" s="1" t="str">
        <v>12.4.1, 12.4.1.1, 12.4.1.2, 12.4.1.3, 12.4.1.4, 12.4.1.5
12.4.2, 12.4.2.1, 12.4.2.2, 12.4.2.3, 12.4.2.4
12.4.3
12.7.1
12.6.1
12.6.2, 12.6.2.1
14.2.8
16.1.3, 16.1.3.1
16.1.4, 16.1.4.1
18.2.1, 18.2.1.1, 18.2.1.2
18.2.3, 18.2.3.1</v>
      </c>
      <c r="P51" s="1" t="str">
        <v>PR.PT-1
DE.AE-2, DE.AE-3, DE.AE-4, DE.AE-5
DE.CM-1, DE.CM-2, DE.CM-3, DE.CM-7</v>
      </c>
      <c r="Q51" s="74" t="s">
        <v>1859</v>
      </c>
    </row>
    <row r="52" spans="1:17" x14ac:dyDescent="0.3">
      <c r="A52" s="69" t="str">
        <f>Basistabel!K597</f>
        <v>Security Management</v>
      </c>
      <c r="B52" s="69" t="str">
        <f>TEXT(Basistabel!C663,0)&amp;"."&amp;TEXT(Basistabel!E663,0)</f>
        <v>11.51</v>
      </c>
      <c r="C52" s="69" t="str">
        <f>Basistabel!F663</f>
        <v>SM.06</v>
      </c>
      <c r="D52" s="69" t="str" cm="1">
        <f t="array" ref="D52:P52">TRANSPOSE(Basistabel!K663:K675)</f>
        <v>Patchmanagement</v>
      </c>
      <c r="E52" s="1" t="str">
        <v>Afwezigheid van patches of beveiligingsoplossingen kan ertoe leiden dat bekende kwetsbaarheden worden misbruikt om ongeautoriseerde toegang tot de IT-infrastructuur te verkrijgen.</v>
      </c>
      <c r="F52" s="1" t="str">
        <v>Beschikbare patches en/of beveiligingsfixes worden geïnstalleerd in overeenstemming met vooraf vastgesteld en goedgekeurd beleid (inclusief dat voor besturingssystemen, databases en geïnstalleerde applicaties) en aanbevelingen van CSIRT en/of leveranciers.</v>
      </c>
      <c r="G52" s="1" t="str">
        <v>(a) Er is geen beleid voor patchmanagement. 
(b) Individuele risicoanalyse voor kwetsbaarheden en patches. 
(c) Ad-hoc-installatie van patches en/of beveiligingsfixes.</v>
      </c>
      <c r="H52" s="1" t="str">
        <v>(a) Er is een informeel beleid voor patchmanagement.
(b) Risico's op kwetsbaarheden en installatie van patches/fixes worden gemanaged maar niet gedocumenteerd. 
(c) Patches worden vaak geïmplementeerd met onvoldoende oog voor informatiebeveiliging.</v>
      </c>
      <c r="I52" s="1" t="str">
        <v>(a) Er is een formeel vastgelegd beleid voor patchmanagement. 
(b) Patchmanagement is op organisatieniveau geïmplementeerd en gedocumenteerd, in lijn met Change Management. 
(c) Patches worden in de basis overgenomen in samenwerking met CSIRT. 
(d) IT-personeel check handmatig de patchlevels van besturingssystemen, databases en applicaties.</v>
      </c>
      <c r="J52" s="1" t="str">
        <v>(a) De effectiviteit van patchmanagement wordt regelmatig geëvalueerd. Deze evaluaties worden gedocumenteerd en verbeteringen worden bepaald.
(b) Patchmanagement dient te worden gedreven door risico's en niet enkel door compliance.</v>
      </c>
      <c r="K52" s="1" t="str">
        <v>(a) Er zijn automatische controles op patchlevels en alerts voor IT-personeel (maar geen automatische installatie van patches). 
(b) Rapportages worden automatisch gegenereerd voor het senior management.</v>
      </c>
      <c r="L52" s="1" t="str">
        <v>BAI03.10
DSS05.01</v>
      </c>
      <c r="M52" s="1" t="str">
        <v>A.12.6.1, A.12.6.2</v>
      </c>
      <c r="N52" s="1" t="str">
        <v>A8.8, A8.19</v>
      </c>
      <c r="O52" s="1" t="str">
        <v>12.6.1, 12.6.1.1
12.6.2, 12.6.2.1
Supplement BIG: 12.6.1.5</v>
      </c>
      <c r="P52" s="1" t="str">
        <v>PR.MA-1, PR.MA-2
PR.IP-12
DE.CM-6, DE.CM-8
RS.MI-3</v>
      </c>
      <c r="Q52" s="74" t="s">
        <v>1859</v>
      </c>
    </row>
    <row r="53" spans="1:17" x14ac:dyDescent="0.3">
      <c r="A53" s="69" t="str">
        <f>Basistabel!K597</f>
        <v>Security Management</v>
      </c>
      <c r="B53" s="69" t="str">
        <f>TEXT(Basistabel!C676,0)&amp;"."&amp;TEXT(Basistabel!E676,0)</f>
        <v>11.52</v>
      </c>
      <c r="C53" s="69" t="str">
        <f>Basistabel!F676</f>
        <v>SM.07</v>
      </c>
      <c r="D53" s="69" t="str" cm="1">
        <f t="array" ref="D53:P53">TRANSPOSE(Basistabel!K676:K688)</f>
        <v>Threat en Vulnerability Management</v>
      </c>
      <c r="E53" s="1" t="str">
        <v>Gebrek aan inzicht in wie de organisatie zal aanvallen, hoe de organisatie zal worden aangevallen en welke kwetsbaarheden en aanvalspaden kunnen worden misbruikt om kritieke bedrijfsmiddelen te bereiken, verhoogt het risico dat een schadelijke inbreuk plaatsvindt.</v>
      </c>
      <c r="F53" s="1" t="str">
        <v>Er is een proces voor Threat en Vulnerability Management geïmplementeerd om bedreigingen te identificeren en kwetsbaarheden, die kunnen leiden tot een verslechtering van de prestaties van of een aanval op bedrijfsmiddelen, tijdig te detecteren en te verhelpen. Het aantal aanvalsvectoren wordt ook beschouwd, waardoor de algehele blootstelling wordt verminderd.</v>
      </c>
      <c r="G53" s="1" t="str">
        <v>(a) Er is geen proces voor Threat en Vulnerability Management. 
(b) Er wordt niet geautomatiseerd op kwetsbaarheden gescand.
(c) Vrijwel alles wordt handmatig, systeem voor systeem, gedaan.</v>
      </c>
      <c r="H53" s="1" t="str">
        <v>(a) Er is een eenvoudig en informeel Threat en Vulnerability Management proces geïmplementeerd. 
(b) Er is een vulnerability scanner, idealiter voor zowel web- als netwerkvectoren, die tevens scant op incorrecte configuratie van apparatuur.
(c) Scanning gebeurt ad hoc.</v>
      </c>
      <c r="I53" s="1" t="str">
        <v>(a) Er is een formeel vastgelegd proces voor Threat en Vulnerability Management (incl. samenwerking met CSIRT) geïmplementeerd, gedreven vanuit compliance en bekende risico's. 
(b) Er is een tool voor het beoordelen van kwetsbaardheden die waarschijnlijk met scans vanuit verschillende bronnen gevoed wordt.</v>
      </c>
      <c r="J53" s="1" t="str">
        <v>(a) Threat en Vulnerability Management (en patching) is geïmplementeerd als onderdeel van een ecosysteem in plaats van als losse entiteit. 
(b) Er is een geavanceerd en grondig proces geïmplementeerd voor het valideren van kwetsbaarheden dat gebruik maakt van penetratietesten. 
(c) Het red team concept is geïmplementeerd voor formele penetratietesten. 
(d) Er wordt periodiek gerapporteerd over Threat en Vulnerability Management.
(e) Het Threat en Vulnerability Management proces wordt periodiek geëvalueerd.</v>
      </c>
      <c r="K53" s="1" t="str">
        <v>(a) De afdelingen IT-beveiliging en IT-operations implementeren processen om gezamenlijk de lifecycle van kwetsbaarheden te managen.
(b) Het geïmplementeerde proces is cruciaal voor closed-loop Threat en Vulnerability Management, van bedreigingsidentificatie tot herstel en validatie. 
(c) Data voor Threat en Vulnerability Management is geïntegreerd met alle andere aspecten van IT-beveiliging en IT-operatie, om 'near real-time' aanpassingen in Security Management en netwerk- en datacentermanagement mogelijk te maken. 
(d) Metrics richten zich op het verbeteren van beveiliging, in plaats van enkel het rapporteren van kwetsbaarheden.</v>
      </c>
      <c r="L53" s="1" t="str">
        <v>DSS05.01, DSS05.02, DSS05.07</v>
      </c>
      <c r="M53" s="1" t="str">
        <v>A.12.2.1
A.12.6.1</v>
      </c>
      <c r="N53" s="1" t="str">
        <v>A5.7
A8.7, A8.8</v>
      </c>
      <c r="O53" s="1" t="str">
        <v>12.2.1, 12.2.1.1, 12.2.1.2, 12.2.1.3, 12.2.1.4, 12.2.1.5
12.6.1, 12.6.1.1</v>
      </c>
      <c r="P53" s="1" t="str">
        <v>PR.DS-4, PR.DS-6, PR.DS-8
PR.IP-1, PR.IP-12
PR.PT-2, PR.PT-4
DE.CM-6, DE.CM-8</v>
      </c>
      <c r="Q53" s="74" t="s">
        <v>1859</v>
      </c>
    </row>
    <row r="54" spans="1:17" x14ac:dyDescent="0.3">
      <c r="A54" s="69" t="str">
        <f>Basistabel!K597</f>
        <v>Security Management</v>
      </c>
      <c r="B54" s="69" t="str">
        <f>TEXT(Basistabel!C689,0)&amp;"."&amp;TEXT(Basistabel!E689,0)</f>
        <v>11.53</v>
      </c>
      <c r="C54" s="69" t="str">
        <f>Basistabel!F689</f>
        <v>SM.08</v>
      </c>
      <c r="D54" s="69" t="str" cm="1">
        <f t="array" ref="D54:P54">TRANSPOSE(Basistabel!K689:K701)</f>
        <v>Beschikbaarheid en bescherming van infrastructuur</v>
      </c>
      <c r="E54" s="1" t="str">
        <v>Verstoring van de bedrijfsvoering door onveilige overdracht van wijzigingen naar de productie-infrastructuur, door systeemonderhoud of routinematig onderhoud.
Blootstelling van (gevoelige) IT-infrastructuur aan verminderde integriteit en beschikbaarheid door gebrek aan interne beheersing, beveiligingsmaatregelen en maatregelen ten behoeve van traceerbaarheid.</v>
      </c>
      <c r="F54" s="1" t="str">
        <v>Interne beheers-, beveiligings- en auditmaatregelen worden geïmplementeerd tijdens configuratie, integratie en onderhoud van hardware en infrastructuursoftware om middelen te beschermen en beschikbaarheid en integriteit te waarborgen. Verantwoordelijkheden voor het gebruik van gevoelige infrastructuurcomponenten zijn duidelijk gedefinieerd en bekend bij degenen die infrastructuurcomponenten ontwikkelen en integreren. Het gebruik ervan wordt gecontroleerd en geëvalueerd.</v>
      </c>
      <c r="G54" s="1" t="str">
        <v>(a) Er is geen proces gedefinieerd voor de bescherming en beschikbaarheid van infrastructuurcomponenten. 
(b) Het belang van IT-infrastructuur wordt onderkend, maar er mist een consistente totaalaanpak. 
(c) Er is geen aparte testomgeving voor IT-infrastructuur.</v>
      </c>
      <c r="H54" s="1" t="str">
        <v>(a) Infrastructuurbescherming en -beschikbaarheid wordt ondersteund door enkele (formele) procedures en het belang van IT-infrastructuur is duidelijk.
(b) Voor enkele omgevingen is een aparte testomgeving voor IT-infrastructuur.</v>
      </c>
      <c r="I54" s="1" t="str">
        <v>(a) Er is een helder gedefinieerd proces voor de bescherming (bijv. met firewalls en segmentering) en beschikbaarheid van de IT-infrastructuur.
(b) De procesbeschrijving is in lijn met de business requirements en goedgekeurd door het senior management. 
(c) De verantwoordelijkheden voor het gebruik van gevoelige componenten van de infrastructuur zijn gedefinieerd en begrepen door de ontwikkelaars van infrastructuurcomponenten en degenen die ze implementeren.
(d) Het testen betreft o.a. de functionaliteit, beveiliging, beschikbaarheid en integriteit, en evt. andere aanbevelingen van de leverancier. 
(e) Test- en productieomgevingen van de IT-infrastructuur zijn van elkaar gescheiden.
(f) Alle applicatiesoftware wordt voor installatie getest in een gescheiden maar vergelijkbare omgeving van productie. De installatie van gelicenseerde software is conform richtlijnen van de leverancier.</v>
      </c>
      <c r="J54" s="1" t="str">
        <v>(a) Onderhoud van gevoelige IT-infrastructuurcomponenten wordt gelogd en regelmatig geëvalueerd door het verantwoordelijk management.
(b) Van alle infrastructuurdata en -software wordt een back-up gemaakt voor het uitvoeren van installatie- of onderhoudstaken. 
(c) De implementatie en uitvoering van relevante procedures worden periodiek geëvalueerd en gedocumenteerd.</v>
      </c>
      <c r="K54" s="1" t="str">
        <v>(a) De bescherming en beschikbaarheid van de infrastructuur is proactief en afgeleid van de eisen binnen de organisatie ten aanzien van beveiliging en beschikbaarheid. 
(b) De infrastructuurcomponenten worden voortdurend bewaakt door geautomatiseerde detectie en responsetechnologie, bijv. SIEM, als integraal onderdeel van de infrastructuur.</v>
      </c>
      <c r="L54" s="1" t="str">
        <v>BAI03.03
DSS02.03
DSS05.05</v>
      </c>
      <c r="M54" s="1" t="str">
        <v>A.14.1.1
A.17.2.1</v>
      </c>
      <c r="N54" s="1" t="str">
        <v>A5.8
A8.14, A8.31</v>
      </c>
      <c r="O54" s="1" t="str">
        <v>14.1.1, 14.1.1.1
17.2.1
Supplement BIG: 12.1.1.6</v>
      </c>
      <c r="P54" s="1" t="str">
        <v>PR.DS-4
PR.IP-1, PR.IP-2, PR.IP-7, PR.IP-8
PR.PT-3, PR.PT-5
RS.CO-5
RS.AN-5</v>
      </c>
      <c r="Q54" s="74" t="s">
        <v>1859</v>
      </c>
    </row>
    <row r="55" spans="1:17" x14ac:dyDescent="0.3">
      <c r="A55" s="69" t="str">
        <f>Basistabel!K597</f>
        <v>Security Management</v>
      </c>
      <c r="B55" s="69" t="str">
        <f>TEXT(Basistabel!C702,0)&amp;"."&amp;TEXT(Basistabel!E702,0)</f>
        <v>11.54</v>
      </c>
      <c r="C55" s="69" t="str">
        <f>Basistabel!F702</f>
        <v>SM.09</v>
      </c>
      <c r="D55" s="69" t="str" cm="1">
        <f t="array" ref="D55:P55">TRANSPOSE(Basistabel!K702:K714)</f>
        <v>Onderhoud van de infrastructuur (incl. Life Cycle Management)</v>
      </c>
      <c r="E55" s="1" t="str">
        <v>Verstoringen in de bedrijfsvoering als gevolg van onveilige overdracht van wijzigingen in de productie-infrastructuur, systeem en routine-onderhoud.</v>
      </c>
      <c r="F55" s="1" t="str">
        <v>Een strategie/plan voor het onderhoud van de infrastructuur is ontwikkeld en borgt dat wijzigingen worden beheerd in overeenstemming met de Change Management procedure van de organisatie, inclusief periodieke beoordelingen van organisatiebehoeften, patchmanagement, upgradestrategieën, risico's, beoordeling van kwetsbaarheden en beveiligingseisen.</v>
      </c>
      <c r="G55" s="1" t="str">
        <v>(a) Er is geen proces gedefinieerd voor het onderhoud van de infrastructuur. 
(b) Wijzigingen aan de infrastructuur voor nieuwe applicaties worden gedaan zonder formele strategie of totaalplan.
(c) Onderhoud wordt uitgevoerd op basis van incidenten/korte termijnplanning.</v>
      </c>
      <c r="H55" s="1" t="str">
        <v>(a) Er is een informeel proces voor onderhoud van infrastructuur geïmplementeerd. 
(b) Onderhoud van IT-infrastructuur is niet gebaseerd op een gedefinieerde strategie en neemt organisatiebehoeften niet in overweging. 
(c) Enkele onderhoudsactiviteiten worden gepland en/of gecoördineerd. 
(d) Documentatie voor essentiële systeemsoftware wordt onderhouden.</v>
      </c>
      <c r="I55" s="1" t="str">
        <v>(a) Er is een duidelijk, gedefinieerd en begrijpelijk proces voor het onderhoud van de IT-infrastructuur, wat onder andere de combinatie omvat van een maintenance window (voor planmatig onderhoud) en meerjarenbegroting (voor gepland onderhoud).
(b) De procesomschrijving is in lijn met Change Management en goedgekeurd door het senior management. 
(c) Het proces ondersteunt de behoeften van essentiële business applicaties, is in lijn met IT- en business strategieën en wordt consequent toegepast. 
(d) De documentatie voor systeemsoftware wordt onderhouden en periodiek geactualiseerd met leveranciersdocumentatie voor alle systemen.
Aanvulling 3.0:
(e) Als onderdeel van Life Cycle Management (LCM) wordt in lijn met de adviezen van de leveranciers onderhoud gepland, ingeroosterd en gecoördineerd. Configuratie items (CI's) die niet meer worden ondersteund door de leveranciers zijn niet meer operationeel mits middels een onderbouwing het restrisico door het senior management tijdelijk is geaccepteerd.</v>
      </c>
      <c r="J55" s="1" t="str">
        <v>(a) Het onderhoudsproces van technische infrastructuur wordt consequent toegepast op alle IT-componenten en focust zich op hergebruik. 
(b) Het proces is goed georganiseerd en proactief. 
(c) De IT-infrastructuur ondersteunt de business applicaties adequaat.
(d) De effectiviteit van de infrastructurele onderhoudsprocedures wordt periodiek geëvalueerd.</v>
      </c>
      <c r="K55" s="1" t="str">
        <v>(a) Het onderhoudsproces voor technische infrastructuur is proactief en in lijn met essentiële business applicaties en technische architectuur. 
(b) Er wordt regelmatig onderzoek gedaan naar de relevante organisatiebehoeften, patchmanagement, upgrade strategieën, risico's, beoordeling van kwetsbaarheden en beveiligingseisen. 
(c) Er worden "good practices" gebruikt voor technische oplossingen, en de organisatie is op de hoogte van de nieuwste platformontwikkelingen en managementtools. 
(d) Kosten worden bespaard door infrastructuurcomponenten te standaardiseren en automatisering toe te passen.</v>
      </c>
      <c r="L55" s="1" t="str">
        <v>BAI03.10</v>
      </c>
      <c r="M55" s="1" t="str">
        <v>8.1
A.11.1.5
A.11.2.4
A.12.6.1
A.14.2.3
A.14.3.1
A.17.2.1</v>
      </c>
      <c r="N55" s="1" t="str">
        <v>8.1
A7.13
A8.8, A8.32</v>
      </c>
      <c r="O55" s="1" t="str">
        <v>11.1.5
11.2.4
12.6.1, 12.6.1.1
14.2.3
14.3.1
17.2.1</v>
      </c>
      <c r="P55" s="1" t="str">
        <v>PR.MA-1, PR.MA-2
PR.IP-12
DE.CM-6, DE.CM-8
RS.MI-3</v>
      </c>
      <c r="Q55" s="74" t="s">
        <v>1859</v>
      </c>
    </row>
    <row r="56" spans="1:17" x14ac:dyDescent="0.3">
      <c r="A56" s="69" t="str">
        <f>Basistabel!K597</f>
        <v>Security Management</v>
      </c>
      <c r="B56" s="69" t="str">
        <f>TEXT(Basistabel!C715,0)&amp;"."&amp;TEXT(Basistabel!E715,0)</f>
        <v>11.55</v>
      </c>
      <c r="C56" s="69" t="str">
        <f>Basistabel!F715</f>
        <v>SM.10</v>
      </c>
      <c r="D56" s="69" t="str" cm="1">
        <f t="array" ref="D56:P56">TRANSPOSE(Basistabel!K715:K727)</f>
        <v>Cryptographic Key Management</v>
      </c>
      <c r="E56" s="1" t="str">
        <v>Bescherming betreffende de vertrouwelijkheid, authenticiteit of integriteit van informatie mislukt als gevolg van ontoereikende cryptografische technieken. Dit kan uiteindelijk leiden tot diefstal, corruptie, onjuist of ongeautoriseerd gebruik van informatiemiddelen.</v>
      </c>
      <c r="F56" s="1" t="str">
        <v>Er zijn beleid en procedures voor het genereren, veranderen, intrekken, vernietigen, verspreiden, certificeren, opslag, invoer, gebruik en archivering van cryptografische sleutels om sleutels te beschermen tegen aanpassing en ongeautoriseerde toegang.</v>
      </c>
      <c r="G56" s="1" t="str">
        <v>(a) Geen beleid of procedure voor Key Lifecycle Management.</v>
      </c>
      <c r="H56" s="1" t="str">
        <v>(a) Er zijn informeel beleid en procedures voor Key Lifecycle Management.</v>
      </c>
      <c r="I56" s="1" t="str">
        <v>(a) Er zijn formeel vastgelegd beleid en procedures voor Key Lifecycle Management. 
(b) Beschermende maatregelen zijn geïmplementeerd om informatie veilig met elkaar te kunnen delen (bv door toepassing van encryptie).
(c) De vertrouwelijkheid en integriteit van private keys wordt afgedwongen.</v>
      </c>
      <c r="J56" s="1" t="str">
        <v>(a) De effectiviteit van de procedures voor Cryptographic Key Management wordt periodiek geëvalueerd.</v>
      </c>
      <c r="K56" s="1" t="str">
        <v>(a) Op basis van de periodieke assessments worden de procedures voor het beheer van cryptografische sleutels geëvalueerd en verbeterd. Tekortkomingen worden gerapporteerd aan het senior management.</v>
      </c>
      <c r="L56" s="1" t="str">
        <v>DSS05.02, DSS05.03</v>
      </c>
      <c r="M56" s="1" t="str">
        <v>A.10.1.1, A.10.1.2
A.13.2.3
A.18.1.5</v>
      </c>
      <c r="N56" s="1" t="str">
        <v>A8.24</v>
      </c>
      <c r="O56" s="1" t="str">
        <v>10.1.1, 10.1.1.1, 10.1.1.2
10.1.2, 10.1.2.1, 10.1.2.2
13.2.3, 13.2.3.1, 13.2.3.2, 13.2.3.3, 13.2.3.4
18.1.5, 18.1.5.1</v>
      </c>
      <c r="P56" s="1" t="str">
        <v>PR.IP-1, PR.IP-2, PR.IP-7, PR.IP-8, 
RS.CO-5
RS.AN-5</v>
      </c>
      <c r="Q56" s="74" t="s">
        <v>1859</v>
      </c>
    </row>
    <row r="57" spans="1:17" x14ac:dyDescent="0.3">
      <c r="A57" s="69" t="str">
        <f>Basistabel!K597</f>
        <v>Security Management</v>
      </c>
      <c r="B57" s="69" t="str">
        <f>TEXT(Basistabel!C728,0)&amp;"."&amp;TEXT(Basistabel!E728,0)</f>
        <v>11.56</v>
      </c>
      <c r="C57" s="69" t="str">
        <f>Basistabel!F728</f>
        <v>SM.11</v>
      </c>
      <c r="D57" s="69" t="str" cm="1">
        <f t="array" ref="D57:P57">TRANSPOSE(Basistabel!K728:K740)</f>
        <v>Network Security</v>
      </c>
      <c r="E57" s="1" t="str">
        <v>Ongeautoriseerde toegang tot systemen verbonden met een netwerk of openbaarmaking van gevoelige informatie die over het netwerk wordt verzonden. Dit kan uiteindelijk leiden tot diefstal, corruptie, onjuist of ongeautoriseerd gebruik van informatiemiddelen.</v>
      </c>
      <c r="F57" s="1" t="str">
        <v>Beveiligingstechnieken en bijbehorende beheerprocedures (bijv. firewalls, beveiligingsapparatuur, netwerksegmentatie en inbraakdetectie) worden gebruikt voor het autoriseren van toegangs- en besturingsinformatiestromen van en naar netwerken. Er wordt gebruik gemaakt van "best practices" op dit gebied (bijv. NCSC, ISO/IEC, ITSec).</v>
      </c>
      <c r="G57" s="1" t="str">
        <v>(a) Er is geen netwerkbeveiligingsbeleid. 
(b) Er zijn geen procedures of richtlijnen. 
(c) Ad-hoc-risicoanalyse en ad-hoc-gebruik van maatregelen door individuen.</v>
      </c>
      <c r="H57" s="1" t="str">
        <v>(a) Er is een informeel netwerkbeveiligingsbeleid. 
(b) Er worden procedures voor implementatie van netwerkbeveiliging gevolgd maar deze zijn niet formeel vastgesteld.
(c) Best practices worden gebruikt maar niet op een gestructureerde manier.</v>
      </c>
      <c r="I57" s="1" t="str">
        <v>(a) Er is een netwerkbeveiligingsbeleid vastgesteld en geïmplementeerd: procedures, richtlijnen en documentatie voor het beheer van essentiële netwerkcomponenten zijn ingericht en worden onderhouden. 
(b) Beveiligingstechnieken worden gebruikt voor toegangsautorisatie, beheer van informatiestromen en verschillende beveiligingszones. 
(c) Er wordt gebruik gemaakt van adequate encryptie bij het transport van gevoelige data over niet vertrouwde netwerken.</v>
      </c>
      <c r="J57" s="1" t="str">
        <v>(a) De relevante procedures worden periodiek geëvalueerd op actualiteit en uitvoering. De uitkomsten hiervan worden gedocumenteerd. 
(b) Op basis van deze evaluaties worden verbeteringen doorgevoerd.</v>
      </c>
      <c r="K57" s="1" t="str">
        <v>(a) Op basis van de periodieke assessment worden de procedures geëvalueerd en verbeterd. Tekortkomingen worden gerapporteerd aan het senior management.</v>
      </c>
      <c r="L57" s="1" t="str">
        <v>DSS05.02</v>
      </c>
      <c r="M57" s="1" t="str">
        <v>A.13.1.1, A.13.1.2, A.13.1.3</v>
      </c>
      <c r="N57" s="1" t="str">
        <v>A8.20, A8.21, A8.22</v>
      </c>
      <c r="O57" s="1" t="str">
        <v>13.1.1
13.1.2, 13.1.2.1, 13.1.2.2, 13.1.2.3
13.1.3, 13.1.3.1</v>
      </c>
      <c r="P57" s="1" t="str">
        <v>PR.AC-3, PR.AC-5
PR.IP-1, PR.IP-2, PR.IP-7, PR.IP-8, PR.IP-12 
RS.CO-5
RS.AN-5
DE.CM-8
RS.MI-3</v>
      </c>
      <c r="Q57" s="74" t="s">
        <v>1859</v>
      </c>
    </row>
    <row r="58" spans="1:17" x14ac:dyDescent="0.3">
      <c r="A58" s="69" t="str">
        <f>Basistabel!K597</f>
        <v>Security Management</v>
      </c>
      <c r="B58" s="69" t="str">
        <f>TEXT(Basistabel!C741,0)&amp;"."&amp;TEXT(Basistabel!E741,0)</f>
        <v>11.57</v>
      </c>
      <c r="C58" s="69" t="str">
        <f>Basistabel!F741</f>
        <v>SM.12</v>
      </c>
      <c r="D58" s="69" t="str" cm="1">
        <f t="array" ref="D58:P58">TRANSPOSE(Basistabel!K741:K753)</f>
        <v>Beheersing van malware-aanvallen</v>
      </c>
      <c r="E58" s="1" t="str">
        <v>De integriteit van informatiesystemen (en gegevens) kan in gevaar komen door ongeautoriseerde wijzigingen door onbevoegden als er onvoldoende maatregelen tegen kwaadaardige software en het gebruik van actuele beveiligingspatches zijn getroffen. 
Dit kan uiteindelijk leiden tot diefstal, verminking, verlies en ongepast of ongeautoriseerd gebruik van informatie.</v>
      </c>
      <c r="F58" s="1" t="str">
        <v>Preventieve, detectieve en corrigerende maatregelen zijn aanwezig (met name actuele beveiligingspatches en virusscanning) in de hele organisatie om informatiesystemen en technologie te beschermen tegen malware (bijv. virussen, wormen, spyware, spam).</v>
      </c>
      <c r="G58" s="1" t="str">
        <v>(a) Er is geen beleid voor het voorkomen van malware. 
(b) Er is geen (volledig) geautomatiseerde anti-malware software.
(c) Er zijn geen (volledig) up-to-date virusdefinities.</v>
      </c>
      <c r="H58" s="1" t="str">
        <v>(a) Er is anti-malwarebeleid, maar dit is niet formeel vastgelegd. 
(b) Er is antivirussoftware in gebruik. 
(c) De virusdefinities zijn up-to-date. 
(d) De meeste inkomende e-mails worden gefilterd op malware.</v>
      </c>
      <c r="I58" s="1" t="str">
        <v>(a) Er is anti-malwarebeleid gedefinieerd, gedocumenteerd en gecommuniceerd. 
(b) Medewerkers zijn zich bewust van hun verantwoordelijkheid om zich aan het beleid te houden. 
(c) Geautomatiseerde antivirussoftware is in gebruik en formeel vastgelegd. 
(d) Beveiligingssoftware (versies en patches) wordt centraal gedistribueerd en bevat up-to-date virusdefinities.
(e) Alle (inkomende en uitgaande) e-mail wordt gefilterd op spam en malware. 
(f) Er zijn beveiligingsmaatregelen genomen om het verspreiden van malware te beperken, waaronder isolatie- en/of containmentvoorzieningen.
Aanvulling 3.0:
(g) Het Security Operations Center (SOC) maakt gebruikt van managed detection &amp; response (MDR) oplossingen of diensten om 7x24 uur relevante security monitoring te kunnen uitvoeren (inclusief endpoint protectie).</v>
      </c>
      <c r="J58" s="1" t="str">
        <v>(a) De effectiviteit van het distributieproces, de gebruikelijke evaluatie van nieuwe bedreigingen en het filteren van de e-mails wordt periodiek geëvalueerd.
Aanvulling 3.0:
(b) Extra maatregelen zijn getroffen om back-ups te beschermen tegen malware (ransomware) zodat in alle gevallen volledige recovery van bedrijfskritische gegevens mogelijk is.</v>
      </c>
      <c r="K58" s="1" t="str">
        <v>(a) De periodieke assessments worden gebruikt om het beheersen van malware aanvallen te evalueren en te verbeteren.
(b) Tekortkomingen worden aan het senior management gerapporteerd.</v>
      </c>
      <c r="L58" s="1" t="str">
        <v>DSS05.01</v>
      </c>
      <c r="M58" s="1" t="str">
        <v>A.9.1.2
A.12.2.1
A.13.1.1, A.13.1.2, A.13.1.3</v>
      </c>
      <c r="N58" s="1" t="str">
        <v>A8.1, A8.7, A8.12, A8.19, A8.26</v>
      </c>
      <c r="O58" s="1" t="str">
        <v>9.1.2, 9.1.2.1, 9.1.2.2
12.2.1, 12.2.1.1, 12.2.1.2, 12.2.1.3, 12.2.1.4, 12.2.1.5
13.1.1
13.1.2, 13.1.2.1, 13.1.2.2 13.1.2.3
13.1.3, 13.1.3.1</v>
      </c>
      <c r="P58" s="1" t="str">
        <v>PR.DS-6, PR.DS-8
PR.IP-1, PR.IP-2, PR.IP-7, PR.IP-8, PR.IP-12 
RS.CO-5
RS.AN-5
DE.CM-4, DE.CM-5</v>
      </c>
      <c r="Q58" s="74" t="s">
        <v>1859</v>
      </c>
    </row>
    <row r="59" spans="1:17" x14ac:dyDescent="0.3">
      <c r="A59" s="69" t="str">
        <f>Basistabel!K597</f>
        <v>Security Management</v>
      </c>
      <c r="B59" s="69" t="str">
        <f>TEXT(Basistabel!C754,0)&amp;"."&amp;TEXT(Basistabel!E754,0)</f>
        <v>11.58</v>
      </c>
      <c r="C59" s="69" t="str">
        <f>Basistabel!F754</f>
        <v>SM.13</v>
      </c>
      <c r="D59" s="69" t="str" cm="1">
        <f t="array" ref="D59:P59">TRANSPOSE(Basistabel!K754:K766)</f>
        <v>Bescherming van beveiligingstechnologie</v>
      </c>
      <c r="E59" s="1" t="str">
        <v>Vertrouwelijkheid van beveiligingsdocumentatie komt in gevaar wanneer informatie en informatiesystemen beschikbaar zijn voor onbevoegde gebruikers en voor niet-geautoriseerde doeleinden kunnen worden gebruikt. De integriteit van informatiesystemen kan worden aangetast en beschadigd door ongeoorloofde wijzigingen door niet-geautoriseerde gebruikers als er onvoldoende maatregelen zijn getroffen. Dit kan uiteindelijk leiden tot diefstal, corruptie, onjuist of ongeautoriseerd gebruik van informatiemiddelen.</v>
      </c>
      <c r="F59" s="1" t="str">
        <v>Technologie gerelateerd aan beveiliging is bestand gemaakt tegen manipulatie en beveiligingsdocumentatie wordt niet onnodig openbaar gemaakt.</v>
      </c>
      <c r="G59" s="1" t="str">
        <v>(a) Er zijn geen specifieke maatregelen getroffen om aan beveiliging gerelateerde technologie te beschermen.
(b) Reguliere documentatie en beveiligingsdocumentatie worden op dezelfde manier opgeslagen.</v>
      </c>
      <c r="H59" s="1" t="str">
        <v>(a) Voor sommige beveiligingsdocumenten zijn maatregelen genomen om toegang door onbevoegden te beperken, maar dit is niet consequent of overal toegepast.</v>
      </c>
      <c r="I59" s="1" t="str">
        <v>(a) Er zijn beleid en procedures opgesteld om de gevolgen van een inbreuk op de beveiliging te beperken (deze bevatten specifiek beheersmaatregelen voor Configuration Management, applicatietoegang, databeveiliging en fysieke beveiligingseisen).
(b) Toegang tot de beveiligingsdocumentatie is beperkt tot die personen die op de juiste wijze geautoriseerd zijn.</v>
      </c>
      <c r="J59" s="1" t="str">
        <v>(a) Het toekennen en goedkeuren van toegang, mislukte toegangspogingen, geblokkeerde toegang en geautoriseerde toegang tot gevoelige bestanden of data worden geregistreerd.</v>
      </c>
      <c r="K59" s="1" t="str">
        <v>(a) Veiligheidsrapportage wordt door het systeem gegenereerd en gebruikt om (kwaadaardig) binnendringen via kwetsbaarheden van het netwerk te voorkomen.
(b) De maatregelen zijn onderdeel van een jaarlijkse managementrapportages van veiligheidsvoorzieningen voor fysieke en logische toegang tot bestanden en data.</v>
      </c>
      <c r="L59" s="1" t="str">
        <v>DSS05.05</v>
      </c>
      <c r="M59" s="1" t="str">
        <v>A.6.2.1, A.6.2.2
A.9.4.2, A.9.4.4
A.11.1.6
A.11.2.1, A.11.2.3, A.11.2.8, A.11.2.9
A.12.4.1, A.12.4.2, A.12.4.3, A.12.4.4
A.12.5.1
A.12.6.1
A.13.1.2
A.16.1.3, A.16.1.4, A.16.1.5, A.16.1.7
A.18.2.3</v>
      </c>
      <c r="N59" s="1" t="str">
        <v>A5.15, A5.25, A5.26, A5.28, A5.36
A6.8
A7.2, A7.7, A7.8, A7.12
A8.2, A8.5, A8.8, A8.15, A8.17, A8.18, A8.19, A8.20, A8.21</v>
      </c>
      <c r="O59" s="1" t="str">
        <v>6.2.1, 6.2.1.1, 6.2.1.2
6.2.2
9.4.2, 9.4.2.1, 9.4.2.2
9.4.4, 9.4.4.1, 9.4.4.2
11.1.6
11.2.1
11.2.3
11.2.8
11.2.9
12.4.1, 12.4.1.1, 12.4.1.2, 12.4.1.3, 12.4.1.4, 12.4.1.5
12.4.2, 12.4.2.1, 12.4.2.2, 12.4.2.3, 12.4.2.4
12.4.3
12.4.4
12.5.1
12.6.1, 12.6.1.1
13.1.2, 13.1.2.1, 13.1.2.2, 13.1.2.3
16.1.3, 16.1.3.1
16.1.4, 16.1.4.1
16.1.5
16.1.7, 16.1.7.1
18.2.3, 18.2.3.1</v>
      </c>
      <c r="P59" s="1" t="str">
        <v>PR.DS-4, PR.DS-6, PR.DS-8
PR.IP-1, PR.IP-2, PR.IP-7, PR.IP-8, PR.IP-12 
PR.PT-2, PR.PT-4
DE.CM-8
RS.CO-5
RS.AN-5
RS.MI-3</v>
      </c>
      <c r="Q59" s="74" t="s">
        <v>1859</v>
      </c>
    </row>
    <row r="60" spans="1:17" x14ac:dyDescent="0.3">
      <c r="A60" s="69" t="str">
        <f>Basistabel!K767</f>
        <v>Fysieke beveiliging</v>
      </c>
      <c r="B60" s="69" t="str">
        <f>TEXT(Basistabel!C768,0)&amp;"."&amp;TEXT(Basistabel!E768,0)</f>
        <v>12.59</v>
      </c>
      <c r="C60" s="69" t="str">
        <f>Basistabel!F768</f>
        <v>PH.01</v>
      </c>
      <c r="D60" s="69" t="str" cm="1">
        <f t="array" ref="D60:P60">TRANSPOSE(Basistabel!K768:K780)</f>
        <v>Fysieke beveiligingsmaatregelen</v>
      </c>
      <c r="E60" s="1" t="str">
        <v>Beveiligingsmaatregelen op fysieke locaties (voor IT-apparatuur) zijn niet in lijn met bedrijfseisen. Ongeautoriseerde fysieke toegang kan de integriteit en beschikbaarheid van IT-componenten in gevaar brengen.</v>
      </c>
      <c r="F60" s="1" t="str">
        <v>Voor (kantoor)ruimten heeft de organisatie fysieke beveiligingsmaatregelen vastgesteld en geïmplementeerd in overeenstemming met de bedrijfseisen, zodat de toegang tot informatiesystemen op passende wijze wordt beperkt en die er tevens voor zorgen dat risico's met betrekking tot diefstal, temperatuur, brand, rook, water, trillingen, terreur, vandalisme, stroomuitval, chemicaliën of explosieven effectief worden voorkomen, gedetecteerd en beperkt. 
Toegang tot locaties, gebouwen en gebieden wordt gemotiveerd, geautoriseerd, geregistreerd en gemonitord. Dit geldt voor alle personen die het terrein betreden, inclusief personeel, tijdelijk personeel, klanten, leveranciers, bezoekers of welke andere derde partij dan ook.</v>
      </c>
      <c r="G60" s="1" t="str">
        <v>(a) Er wordt geen fysiek beveiligingsbeleid gehanteerd. 
(b) De organisatie kan niet snel diefstal of aanvallen op gebouwen en apparatuur detecteren. 
(c) Het beheer van faciliteiten en apparatuur is afhankelijk van de bekwaamheid van enkele individuen.</v>
      </c>
      <c r="H60" s="1" t="str">
        <v>(a) Er is beleid voor fysieke beveiliging, maar dit is niet duidelijk vastgelegd en wordt niet consequent gehanteerd. Overtreding van regels wordt niet opgemerkt.
(b) Fysieke beveiliging is een informeel proces en standaarden worden niet consequent toegepast binnen de organisatie.</v>
      </c>
      <c r="I60" s="1" t="str">
        <v>(a) Er is een alomvattend, op risico's gebaseerd beleid inzake fysieke beveiliging, dat is gedocumenteerd, gecommuniceerd en wordt ondersteund door (toegangs)systemen ten behoeve van de bescherming en ondersteuning van medewerkers (tijdelijke werknemers, klanten, leveranciers, bezoekers, etc.) en voor incidentrespons en -rapportage. 
(b) Het beleid is goedgekeurd door het senior management. 
(c) Er zijn effectieve maatregelen genomen om bedreigingen en ongeautoriseerde toegang tot terrein en gebouwen of het meenemen van apparatuur te voorkomen, te detecteren en tegen te houden. 
(d) Fysieke beveiligingsmaatregelen zijn passend voor de organisatie en worden actief meegewogen vanaf de eerste fase van een eventuele verhuizing of verbouwing; er wordt rekening gehouden met ontwerp- en certificeringseisen voor zonering en controle. 
(e) Verantwoordelijkheden en eigenaarschap zijn duidelijk vastgesteld.</v>
      </c>
      <c r="J60" s="1" t="str">
        <v>(a) Het fysieke beveiligingsbeleid behandelt ook de veiligheid en bescherming van personeel en apparatuur wanneer deze niet op locatie zijn. Het beleid schrijft ook voor dat het management toezicht houdt op de effectiviteit van de beheersmaatregelen en het voldoen aan standaarden, en dat er in het Risk Managementproces rekening gehouden wordt met de mogelijkheid tot herstel van faciliteiten en apparatuur. 
(b) Voor alle faciliteiten is bepaald welke standaarden van toepassing zijn. Dit betreft o.a. terreinkeuze, bouw, bewaking, veiligheid van personeel, mechanica, elektronica en bescherming tegen omgevingsfactoren (bijv. brand, blikseminslag, overstroming) 
(c) Het voldoen aan het beleid wordt op ad-hoc-basis geëvalueerd (door de 2nd line of defense).</v>
      </c>
      <c r="K60" s="1" t="str">
        <v>(a) Er is een goedgekeurde, lange termijnplanning voor de faciliteiten die essentieel zijn voor de ondersteuning van het terrein en de IT-omgeving, gebaseerd op het beleid. 
(b) Alle faciliteiten zijn geïnventariseerd en geclassificeerd volgens het Risk Management proces. 
(c) Het al dan niet voldoen aan het beveiligingsbeleid wordt periodiek gerapporteerd aan het senior management. 
(d) Het beleid wordt jaarlijks geëvalueerd, geactualiseerd en opnieuw goedgekeurd door het senior management.</v>
      </c>
      <c r="L60" s="1" t="str">
        <v>DSS01.04, DSS01.05
DSS05.05
DSS06.06</v>
      </c>
      <c r="M60" s="1" t="str">
        <v>A.11.1.1, A.11.1.2, A.11.1.3, A.11.1.4
A.11.2.1, A.11.2.2, A.11.2.3, A.11.2.5, A.11.2.6</v>
      </c>
      <c r="N60" s="1" t="str">
        <v>A7.1, A7.2, A7.3, A7.4, A7.5, A7.8, A7.9, A7.11, A7.12</v>
      </c>
      <c r="O60" s="1" t="str">
        <v>11.1.1, 11.1.1.1
11.1.2, 11.1.2.1
11.1.3, 11.1.3.1
11.1.4, 11.1.4.1, 11.1.4.2
11.2.1
11.2.2
11.2.3
11.2.6
11.2.5</v>
      </c>
      <c r="P60" s="1">
        <v>0</v>
      </c>
      <c r="Q60" s="74" t="s">
        <v>1859</v>
      </c>
    </row>
    <row r="61" spans="1:17" x14ac:dyDescent="0.3">
      <c r="A61" s="69" t="str">
        <f>Basistabel!K767</f>
        <v>Fysieke beveiliging</v>
      </c>
      <c r="B61" s="69" t="str">
        <f>TEXT(Basistabel!C781,0)&amp;"."&amp;TEXT(Basistabel!E781,0)</f>
        <v>12.60</v>
      </c>
      <c r="C61" s="69" t="str">
        <f>Basistabel!F781</f>
        <v>PH.02</v>
      </c>
      <c r="D61" s="69" t="str" cm="1">
        <f t="array" ref="D61:P61">TRANSPOSE(Basistabel!K781:K793)</f>
        <v>Beheer van fysieke toegangsrechten</v>
      </c>
      <c r="E61" s="1" t="str">
        <v>Er zijn geen procedures gedefinieerd en geïmplementeerd om de toegang tot locaties, gebouwen en gebieden te verlenen, te beperken en in te trekken op basis van organisatiebehoeften, inclusief in noodsituaties. Toegang tot locaties, gebouwen en gebieden kan niet worden gerechtvaardigd, geautoriseerd, gelogd of gemonitord. 
Hierdoor kunnen onbevoegden of kwaadwillenden zich ongecontroleerd/ongehinderd toegang tot de gebouwen, apparatuur of personeel verschaffen en de essentiële processen verstoren.</v>
      </c>
      <c r="F61" s="1" t="str">
        <v>Procedures worden vastgesteld en gevolgd om toegang tot IT-kritieke ruimten of datacenters (bijv. locaties, gebouwen en ruimten) toe te staan, te beperken en in te trekken, afhankelijk van organisatiebehoeften, inclusief noodtoegang. Adequate beveiligingsmaatregelen (zoals slot op deur, toegangssysteem met kaartsleutel, cijferslot, etc.) worden gebruikt om fysieke toegang tot computerfaciliteiten waarin zich belangrijke applicaties bevinden te beperken.</v>
      </c>
      <c r="G61" s="1" t="str">
        <v>(a) Er zijn geen procedures vastgelegd voor de administratie van fysieke toegang. 
(b) Personeel heeft onbeperkt fysieke toegang tot het terrein, de gebouwen en de ruimtes van de organisatie. 
(c) Andere procedures voor beheer en bescherming van fysieke IT-eigendommen zijn niet of nauwelijks vastgelegd.</v>
      </c>
      <c r="H61" s="1" t="str">
        <v>(a) Er zijn informele procedures om toegang tot specifieke ruimten te beperken. 
(b) Fysieke beveiligingsdoelen zijn niet gebaseerd op formele standaarden of organisatiedoelen. 
(c) Onderhoudsprocedures voor de faciliteiten worden niet (goed) vastgelegd en hangen vooral af van de "good practices" van enkele individuen.</v>
      </c>
      <c r="I61" s="1" t="str">
        <v>(a) Er worden formeel vastgelegde procedures voor de administratie van fysieke toegang toegepast. 
(b) Er worden beveiligingsmaatregelen en toegangsbeperkingen toegepast, zodat alleen geautoriseerd personeel fysieke toegang heeft tot gebouwen, IT-kritieke omgevingen of data centers. 
(c) Toegang tot fysieke IT omgevingen (serverruimtes) wordt verleend op basis van functie en verantwoordelijkheden. 
(d) Werknemers moeten een zichtbare identificatie dragen en bezoekers worden geregistreerd en begeleid. 
(e) Er zijn procedures om de toegangsprofielen up-to-date te houden. 
(f) Er is een proces geïmplementeerd om alle toegangen tot fysieke IT omgevingen te controleren en te bewaken, waarbij alle bezoekers, inclusief leveranciers en onderhoudspersoneel, worden geregistreerd. 
(g) Verantwoordelijkheden en eigenaarschap zijn duidelijk toegewezen en gecommuniceerd.</v>
      </c>
      <c r="J61" s="1" t="str">
        <v>(a) Daadwerkelijke toegang (en overtredingen van het toegangsbeleid) wordt streng gecontroleerd en periodiek bekeken. 
(b) Gestandaardiseerde technieken worden toegepast om omgevings- en veiligheidsfactoren voor fysieke beveiliging aan te pakken. 
(c) De doeltreffendheid van de autorisaties en het gebruik van de toe te passen standaarden worden door het management periodiek geëvalueerd. 
(d) Het management heeft doelen en metrics vastgesteld voor het beheer van fysieke IT omgevingen. 
(e) De operationele effectiviteit van de fysieke beveiligingsprocedures wordt periodiek geëvalueerd.</v>
      </c>
      <c r="K61" s="1" t="str">
        <v>(a) Toegangsbeheer wordt voortdurend gecontroleerd. 
(b) De omgeving wordt beheerd en bewaakt door gespecialiseerde apparatuur en hardware ruimten worden niet meer "bemand". 
(c) Preventieve onderhoudsprogramma's handhaven strikte tijdschema's, en gevoelige apparatuur wordt regelmatig getest en gecontroleerd. 
(d) Strategieën en standaarden voor faciliteiten zijn conform IT beschikbaarheidsdoelen en geïntegreerd in business continuity planning en crisismanagement. 
(e) De fysieke beveiligingsfaciliteiten worden door het management geëvalueerd en geoptimaliseerd op basis van de vastgestelde doelen en metrics.</v>
      </c>
      <c r="L61" s="1" t="str">
        <v>DSS05.05
DSS06.06</v>
      </c>
      <c r="M61" s="1" t="str">
        <v>A.11.1.2, A.11.1.5, A.11.1.6
A.11.2.1, A.11.2.6</v>
      </c>
      <c r="N61" s="1" t="str">
        <v>A7.2, A7.6, A7.8, A7.9</v>
      </c>
      <c r="O61" s="1" t="str">
        <v>11.1.2, 11.1.2.1
11.1.5
11.1.6
11.2.1
11.2.6</v>
      </c>
      <c r="P61" s="1" t="str">
        <v>PR.AC-2</v>
      </c>
      <c r="Q61" s="74" t="s">
        <v>1859</v>
      </c>
    </row>
    <row r="62" spans="1:17" x14ac:dyDescent="0.3">
      <c r="A62" s="69" t="str">
        <f>Basistabel!K794</f>
        <v>IT-operatie</v>
      </c>
      <c r="B62" s="69" t="str">
        <f>TEXT(Basistabel!C795,0)&amp;"."&amp;TEXT(Basistabel!E795,0)</f>
        <v>13.61</v>
      </c>
      <c r="C62" s="69" t="str">
        <f>Basistabel!F795</f>
        <v>OP.01</v>
      </c>
      <c r="D62" s="69" t="str" cm="1">
        <f t="array" ref="D62:P62">TRANSPOSE(Basistabel!K795:K807)</f>
        <v>Job processing</v>
      </c>
      <c r="E62" s="1" t="str">
        <v>Geautomatiseerde IT-taken, zowel eenmalig ingeplande als periodieke opdrachten ('batch processing') worden niet volgens plan uitgevoerd en afwijkingen van de planning worden niet geïdentificeerd en tijdig opgelost.</v>
      </c>
      <c r="F62" s="1" t="str">
        <v>De organisatie heeft procedures voor geautomatiseerde job scheduling. 
Taakactiviteiten worden gecontroleerd en omvatten:
 • het gebruik van interfaces tussen relevante systemen om te bevestigen dat de datatransmissies volledig, nauwkeurig en geldig zijn.
 • de resultaten van de back-ups om de succesvolle uitvoering te bevestigen.
Storingen worden geregistreerd en opgelost via de procedure voor Incident Management.
De mogelijkheid om taakschema's, batchtaken en geautomatiseerde interfaces te wijzigen is beperkt tot geautoriseerde personen.</v>
      </c>
      <c r="G62" s="1" t="str">
        <v>(a) Er zijn geen procedures vastgesteld voor job processing.</v>
      </c>
      <c r="H62" s="1" t="str">
        <v>(a) Er zijn verschillende runbooks voor productietaken beschikbaar en deze beschrijven in het algemeen taken en interfaces voor de meest relevante systemen. 
(b) Job processing wordt lokaal (per afdeling) geïmplementeerd en er is geen correlatie tussen verschillende systemen. 
(c) Afwijkingen in (back-up) job scheduling worden niet centraal geregistreerd (via Incident Management).</v>
      </c>
      <c r="I62" s="1" t="str">
        <v>(a) Een runbook voor job scheduling is beschikbaar en is afgestemd op de bedrijfsdoelstellingen (overeengekomen door systeem- of proceseigenaar).
(b) Het runbook bevat gedetailleerde informatie en instructies.
(c) Job processing en interfacebewaking worden centraal geïmplementeerd en worden centraal beheerd, inclusief de correlatie tussen verschillende systemen.
(d) Uitzonderingen of afwijkingen in de job processing worden geregistreerd via het Incident Management proces.</v>
      </c>
      <c r="J62" s="1" t="str">
        <v>(a) Rapportage over job processing maakt deel uit van de rapportage over het service level. 
(b) De operationele effectiviteit van het job processing proces wordt periodiek geëvalueerd.</v>
      </c>
      <c r="K62" s="1" t="str">
        <v>(a) Speciale tooling wordt gebruikt om de job processing en de opvolging van daaraan gerelateerde afwijkingen te automatiseren (bijv. automatische herstart), afhankelijk van hoe belangrijk de taken zijn.</v>
      </c>
      <c r="L62" s="1" t="str">
        <v>DSS01.01, DSS01.03</v>
      </c>
      <c r="M62" s="1" t="str">
        <v>A.12.1.1</v>
      </c>
      <c r="N62" s="1" t="str">
        <v>A5.37</v>
      </c>
      <c r="O62" s="1" t="str">
        <v>12.1.1</v>
      </c>
      <c r="P62" s="1">
        <v>0</v>
      </c>
      <c r="Q62" s="74" t="s">
        <v>1859</v>
      </c>
    </row>
    <row r="63" spans="1:17" x14ac:dyDescent="0.3">
      <c r="A63" s="69" t="str">
        <f>Basistabel!K794</f>
        <v>IT-operatie</v>
      </c>
      <c r="B63" s="69" t="str">
        <f>TEXT(Basistabel!C808,0)&amp;"."&amp;TEXT(Basistabel!E808,0)</f>
        <v>13.62</v>
      </c>
      <c r="C63" s="69" t="str">
        <f>Basistabel!F808</f>
        <v>OP.02</v>
      </c>
      <c r="D63" s="69" t="str" cm="1">
        <f t="array" ref="D63:P63">TRANSPOSE(Basistabel!K808:K820)</f>
        <v>Procedures voor back-up en herstel</v>
      </c>
      <c r="E63" s="1" t="str">
        <v>Verlies van gegevens in geval van een systeemstoring of integriteitskwestie als gevolg van onnauwkeurige, onvolledige, niet tijdige back-up van kritieke gegevens en monitoring daarvan.</v>
      </c>
      <c r="F63" s="1" t="str">
        <v>De organisatie heeft een strategie geïmplementeerd voor het maken van back-ups van relevante data en programma's. Back-up en herstelprocedures zijn formeel gedefinieerd en geïmplementeerd voor alle daarvoor aangewezen systemen. Het back-upschema en de retentieperiode zijn in lijn met de door de organisatie geaccepteerde risico's voor dataverlies gebaseerd op de gevoeligheid van het systeem en de kosten voor handmatig herstel. Herstelprocedures worden periodiek getest en gedocumenteerd.</v>
      </c>
      <c r="G63" s="1" t="str">
        <v>(a) Er zijn geen procedures voor back-up en herstel.</v>
      </c>
      <c r="H63" s="1" t="str">
        <v>(a) Er zijn procedures voor back-up en herstel van systemen, applicaties, data en documentatie.
(b) Het back-upschema en de retentie-eisen zijn niet (volledig) in lijn met de eisen van de organisatie.</v>
      </c>
      <c r="I63" s="1" t="str">
        <v>(a) Er zijn passende procedures en beleid voor de back-up van systemen, applicaties, data en documentatie, en deze nemen zowel organisatie- als beveiligingseisen in overweging. 
(b) Beleid en procedures zijn in lijn met organisatiebehoeften en goedgekeurd door het senior management.
(c) De verantwoordelijkheden voor het maken, herstellen en bewaken van back-ups zijn duidelijk toegewezen.
(d) Prioriteit voor dataherstel is gebaseerd op eisen die de organisatie heeft bepaald en procedures in het kader van de continuïteit van IT-diensten.</v>
      </c>
      <c r="J63" s="1" t="str">
        <v>(a) Door middel van het Risk Management model en IT-service continuïteitsplan wordt periodiek bepaald welke data essentieel is voor de organisatie.
(b) Er worden periodiek voldoende hersteltesten uitgevoerd om te garanderen dat alle componenten van back-ups effectief en correct hersteld kunnen worden. 
(c) De operationele effectiviteit van back-up- en herstelprocedures worden periodiek geëvalueerd.</v>
      </c>
      <c r="K63" s="1" t="str">
        <v>(a) De performance van het back-up- en herstelproces wordt periodiek aan het (senior) management gerapporteerd en indien nodig worden verbeteringen voorgesteld. 
(b) De procedures zijn een belangrijk onderdeel van de disaster recovery planning van de organisatie. 
(c) Systemen, applicaties, gegevens en documentatie die door derden worden onderhouden of verwerkt, worden adequaat geback-upt of anderszins beveiligd. 
(d) Teruggave van back-ups door derden is verplicht en escrow- of deponeringsregelingen worden overwogen.</v>
      </c>
      <c r="L63" s="1" t="str">
        <v>DSS04.08</v>
      </c>
      <c r="M63" s="1" t="str">
        <v>A.12.3.1</v>
      </c>
      <c r="N63" s="1" t="str">
        <v>A8.13, A8.16</v>
      </c>
      <c r="O63" s="1" t="str">
        <v>12.3.1, 12.3.1.1, 12.3.1.2, 12.3.1.3, 12.3.1.4, 12.3.1.5</v>
      </c>
      <c r="P63" s="1" t="str">
        <v>RC.RP-1
RC.IM-1, RC.IM-2</v>
      </c>
      <c r="Q63" s="74" t="s">
        <v>1859</v>
      </c>
    </row>
    <row r="64" spans="1:17" x14ac:dyDescent="0.3">
      <c r="A64" s="69" t="str">
        <f>Basistabel!K794</f>
        <v>IT-operatie</v>
      </c>
      <c r="B64" s="69" t="str">
        <f>TEXT(Basistabel!C821,0)&amp;"."&amp;TEXT(Basistabel!E821,0)</f>
        <v>13.63</v>
      </c>
      <c r="C64" s="69" t="str">
        <f>Basistabel!F821</f>
        <v>OP.03</v>
      </c>
      <c r="D64" s="69" t="str" cm="1">
        <f t="array" ref="D64:P64">TRANSPOSE(Basistabel!K821:K833)</f>
        <v>Capacity and Performance Management</v>
      </c>
      <c r="E64" s="1" t="str">
        <v>Prestaties en capaciteit worden niet goed en tijdig gemanaged, waardoor verstoringen van de bedrijfsvoering optreden wanneer de maximale capaciteit is bereikt of het prestatieniveau tot een minimum is gedaald.</v>
      </c>
      <c r="F64" s="1" t="str">
        <v>De organisatie heeft procedures geïmplementeerd om ervoor te zorgen dat de prestaties en capaciteit van IT-services en de IT-infrastructuur de overeengekomen servicedoelstellingen op een kosteneffectieve en tijdige manier kunnen realiseren. Capacity and Performance Management houdt rekening met alle middelen die nodig zijn om de IT-service te leveren en met plannen voor korte-, middellange- en lange termijn business requirements, inclusief het voorspellen van toekomstige behoeften op basis van eisen voor werkbelasting, opslag en onvoorziene gebeurtenissen.</v>
      </c>
      <c r="G64" s="1" t="str">
        <v>(a) Er is geen Capacity and Performance Management geïmplementeerd.</v>
      </c>
      <c r="H64" s="1" t="str">
        <v>(a) Er is een proces (en technologie) geïmplementeerd om relatief eenvoudige tracking en handmatige rapportage van "raw performance metrics" op serverniveau te bewerkstelligen. 
(b) Rapportage is handmatig en ad hoc (vooral op basis van incidenten).</v>
      </c>
      <c r="I64" s="1" t="str">
        <v>(a) Er is een proces (en technologie) gedefinieerd en geïmplementeerd om samenhangende tracking en geautomatiseerde rapportage van "raw performance metrics" op server- of partition niveau te bewerkstelligen.
(b) De geautomatiseerde periodieke rapportage op basis van metrics wordt voor het grootste deel van de infrastructuur gedaan. Deze rapportages maken het signaleren van trends en problemen mogelijk en geven beperkt inzicht in toekomstige behoeften.</v>
      </c>
      <c r="J64" s="1" t="str">
        <v>(a) Er is een proces (en technologie) voor volledig geautomatiseerde tracking, analyse en rapportage van metrics sterk gerelateerd aan business services.
(b) Naast gegevens over de werkbelasting van systemen en applicaties wordt ook rekening gehouden met prestatie- en capaciteitsmetrics die sterk samenhangen met business of service metrics (bijv. configuratie, kosten, responstijden, etc.). 
(c) Er vindt periodiek geautomatiseerde, op uitzondering-georiënteerde analyse en rapportage plaats. 
(d) Het voorspellen van toekomstige behoeften wordt gedaan op basis van periodieke rapportage. 
(e) Operationele effectiviteit van de Capacity and Performance Management processen wordt periodiek geëvalueerd.</v>
      </c>
      <c r="K64" s="1" t="str">
        <v>(a) Belangrijke onderdelen van de infrastructuur en het applicatielandschap worden geanalyseerd om toekomstige behoeften te voorspellen. Dit wordt gestructureerd uitgevoerd om prestatie- en continuïteitsplanning te ondersteunen.</v>
      </c>
      <c r="L64" s="1" t="str">
        <v>BAI04.01, BAI04.02, BAI04.03, BAI04.04, BAI04.05</v>
      </c>
      <c r="M64" s="1" t="str">
        <v>A.12.1.3
A.17.2.1</v>
      </c>
      <c r="N64" s="1" t="str">
        <v>A8.6, A8.14</v>
      </c>
      <c r="O64" s="1" t="str">
        <v>12.1.3, 12.1.3.1
17.2.1</v>
      </c>
      <c r="P64" s="1">
        <v>0</v>
      </c>
      <c r="Q64" s="74" t="s">
        <v>1859</v>
      </c>
    </row>
    <row r="65" spans="1:17" x14ac:dyDescent="0.3">
      <c r="A65" s="69" t="str">
        <f>Basistabel!K834</f>
        <v>Bedrijfscontinuïteitsmanagement</v>
      </c>
      <c r="B65" s="69" t="str">
        <f>TEXT(Basistabel!C835,0)&amp;"."&amp;TEXT(Basistabel!E835,0)</f>
        <v>14.64</v>
      </c>
      <c r="C65" s="69" t="str">
        <f>Basistabel!F835</f>
        <v>BC.01</v>
      </c>
      <c r="D65" s="69" t="str" cm="1">
        <f t="array" ref="D65:P65">TRANSPOSE(Basistabel!K835:K847)</f>
        <v>Bedrijfscontinuïteitsplanning</v>
      </c>
      <c r="E65" s="1" t="str">
        <v>Het ontbreken van aan risico gerelateerd inzicht in potentiële impact op de bedrijfsvoering en in de eisen betreffende herstelvermogen, alternatieve verwerking en herstel van alle kritieke IT-services kan uiteindelijk leiden tot een grote verstoring van de belangrijkste businessprocessen.</v>
      </c>
      <c r="F65" s="1" t="str">
        <v>Business- en IT-continuïteitsplannen worden ontwikkeld op basis van het kader en zijn ontworpen om de impact van een grote verstoring op de belangrijkste bedrijfsfuncties en bedrijfsprocessen te verminderen. De plannen zijn gebaseerd op risicogericht inzicht in potentiële bedrijfsimpact en houden rekening met vereisten betreffende veerkracht, alternatieve verwerkings- en herstelmogelijkheden in alle kritieke IT-services. De plannen omvatten ook gebruiksrichtlijnen, rollen en verantwoordelijkheden, procedures, communicatieprocessen en de testmethode. Dankzij deze plannen kan de organisatie waarschijnlijk belangrijke operationele processen voortzetten in het geval van een grote onderbreking.</v>
      </c>
      <c r="G65" s="1" t="str">
        <v>(a) Er is geen bedrijfsgericht IT-continuïteitsplan. 
(b) De IT-organisatie heeft een beperkt en algemeen herstelplan voor het netwerk en de systemen.</v>
      </c>
      <c r="H65" s="1" t="str">
        <v>(a) IT- (en uiteindelijk business-)continuïteitsplannen worden ontwikkeld op basis van een informeel (en beknopt) kader. Deze plannen zijn niet compleet en gebaseerd op een risico-gerelateerd begrip van potentiële bedrijfseffecten.</v>
      </c>
      <c r="I65" s="1" t="str">
        <v>(a) Business- en IT-continuïteitsplannen zijn gedefinieerd, geïntegreerd en goedgekeurd door het senior management. 
(b) De organisatie heeft een bedrijfsimpactanalyse uitgevoerd, op basis waarvan recovery-time doelen zijn bepaald en volledig gedocumenteerde IT-herstelplannen en business continuïteitsplannen zijn opgesteld om deze doelen te bereiken.
(c) De plannen betreffen ook gebruikershandleidingen, rollen, verantwoordelijkheden, crisismanagement, communicatieprocessen en de testmethode.</v>
      </c>
      <c r="J65" s="1" t="str">
        <v>(a) De continuïteitsplannen bevatten een roulerend schema van tabletop en live simulatietesten van de continuïteits- en crisismanagementplannen, waarin verbeteringen zijn doorgevoerd op basis van de resultaten van eerdere tests. 
(b) Tekortkomingen bij de uitvoering van continuïtiteitsplannen worden gerapporteerd.</v>
      </c>
      <c r="K65" s="1" t="str">
        <v>(a) Business continuïteitsplannen en gerelateerde processen worden periodiek geëvalueerd. 
(b) Zowel tekortkomingen in (de effectiviteit of efficiëntie van) de continuïteitsplannen als verbeteringen worden gerapporteerd aan het senior management.</v>
      </c>
      <c r="L65" s="1" t="str">
        <v>DSS04.01, DSS04.02, DSS04.03</v>
      </c>
      <c r="M65" s="1" t="str">
        <v>A.6.1.3, A.6.1.4
A.17.1.1, A.17.1.2</v>
      </c>
      <c r="N65" s="1" t="str">
        <v>A5.5, A5.6, A5.29, A5.30</v>
      </c>
      <c r="O65" s="1" t="str">
        <v>6.1.3, 6.1.3.1, 6.1.3.2
17.1.1
17.1.2</v>
      </c>
      <c r="P65" s="1" t="str">
        <v>RC.RP-1
RC.IM-1, RC.IM-2</v>
      </c>
      <c r="Q65" s="74" t="s">
        <v>1859</v>
      </c>
    </row>
    <row r="66" spans="1:17" x14ac:dyDescent="0.3">
      <c r="A66" s="69" t="str">
        <f>Basistabel!K834</f>
        <v>Bedrijfscontinuïteitsmanagement</v>
      </c>
      <c r="B66" s="69" t="str">
        <f>TEXT(Basistabel!C848,0)&amp;"."&amp;TEXT(Basistabel!E848,0)</f>
        <v>14.65</v>
      </c>
      <c r="C66" s="69" t="str">
        <f>Basistabel!F848</f>
        <v>BC.02</v>
      </c>
      <c r="D66" s="69" t="str" cm="1">
        <f t="array" ref="D66:P66">TRANSPOSE(Basistabel!K848:K860)</f>
        <v>Testen van Disaster recovery</v>
      </c>
      <c r="E66" s="1" t="str">
        <v>Verstoringen van het bedrijfsproces door het inadequaat plannen en testen van IT-continuïteit (inclusief crisismanagement, rollen en verantwoordelijkheden, procedures, communicatieprocessen).</v>
      </c>
      <c r="F66" s="1" t="str">
        <v>Bedrijfs- en IT-continuïteitsplannen worden regelmatig getest om ervoor te zorgen dat essentiële systemen en diensten effectief kunnen worden hersteld, dat tekortkomingen worden aangepakt en dat het plan relevant blijft. Dit vereist een zorgvuldige voorbereiding, documentatie, rapportage van de testresultaten en, afhankelijk van de resultaten, de implementatie van een actieplan. De mate van testherstel in afzonderlijke applicaties varieert van geïntegreerde testscenario's tot end-to-end-tests en geïntegreerde leverancierstests.</v>
      </c>
      <c r="G66" s="1" t="str">
        <v>(a) Het testen van IT-continuïteitsplannen wordt niet of ad hoc uitgevoerd.
(b) Er is een geïsoleerde testbenadering voor sommige kritieke applicaties en enkele eenvoudige hersteltests voor infrastructuurcomponenten.</v>
      </c>
      <c r="H66" s="1" t="str">
        <v>(a) Het IT-continuïteitsplan wordt regelmatig getest (eenmaal per jaar). 
(b) Beperkte consolidatie van individuele hersteltestmethoden voor kritieke toepassingen. Het testen gebeurt meestal via geïsoleerde testen op individuele applicaties en onderliggende infrastructuur.</v>
      </c>
      <c r="I66" s="1" t="str">
        <v>(a) Bedrijfs- en IT-continuïteitsplannen worden getest via goedgekeurde, geïntegreerde test-/herstelscenario's. 
(b) Bedrijfs- en IT-continuïteitsplannen worden op regelmatige basis getest (ten minste eenmaal per jaar) om ervoor te zorgen dat essentiële systemen effectief kunnen worden hersteld, dat tekortkomingen worden aangepakt en dat het plan up-to-date blijft. 
(c) Er is voorzien in een gedegen voorbereiding, documentatie, rapportage van de testresultaten en, afhankelijk van de resultaten, uitvoering van een actieplan.</v>
      </c>
      <c r="J66" s="1" t="str">
        <v>(a) Geïntegreerde bedrijfscontinuïteitstests worden uitgevoerd voor het volledige bedrijfskritische applicatie- en infrastructuurlandschap, d.w.z. een volledige failover-test inclusief het herstel van bedrijfsspecifieke activiteiten en werkplekken.
(b) Bewezen hersteltools zijn aanwezig voor alle applicaties, en infrastructuurcomponenten, applicaties en services voor alle lagen zijn ondergebracht.
(c) Er zijn succesvolle tests op meerdere niveaus voor applicaties en infrastructuurcomponenten.
(d) De testplannen voor bedrijfs- en IT-continuïteit worden periodiek geëvalueerd.</v>
      </c>
      <c r="K66" s="1" t="str">
        <v>(a) De organisatie slaagt standaard voor haar BC/DR-tests zonder grote tekortkomingen/uitzonderingen omdat haar procedures en capaciteiten over de duur van een paar jaar zijn gefinetuned.
(b) Periodieke rapporten over de "geteste" effectiviteit van de continuïteitsplannen worden naar het senior management gestuurd.</v>
      </c>
      <c r="L66" s="1" t="str">
        <v>DSS04.02, DSS04.04, DSS04.05, DSS04.06</v>
      </c>
      <c r="M66" s="1" t="str">
        <v>A.17.1.3</v>
      </c>
      <c r="N66" s="1" t="str">
        <v>A5.29, A5.30</v>
      </c>
      <c r="O66" s="1" t="str">
        <v>17.1.3, 17.1.3.1, 17.1.3.2, 17.1.3.3</v>
      </c>
      <c r="P66" s="1">
        <v>0</v>
      </c>
      <c r="Q66" s="74" t="s">
        <v>1859</v>
      </c>
    </row>
    <row r="67" spans="1:17" x14ac:dyDescent="0.3">
      <c r="A67" s="69" t="str">
        <f>Basistabel!K834</f>
        <v>Bedrijfscontinuïteitsmanagement</v>
      </c>
      <c r="B67" s="69" t="str">
        <f>TEXT(Basistabel!C861,0)&amp;"."&amp;TEXT(Basistabel!E861,0)</f>
        <v>14.66</v>
      </c>
      <c r="C67" s="69" t="str">
        <f>Basistabel!F861</f>
        <v>BC.03</v>
      </c>
      <c r="D67" s="69" t="str" cm="1">
        <f t="array" ref="D67:P67">TRANSPOSE(Basistabel!K861:K873)</f>
        <v>Offsite back-upopslag</v>
      </c>
      <c r="E67" s="1" t="str">
        <v>Kritieke media worden niet offsite opgeslagen, waardoor back-up gegevens niet beschikbaar zijn in geval van een calamiteit in het datacenter. Back-ups van kritieke media worden niet periodiek getest, met als mogelijk gevolg dat gegevens niet kunnen worden hersteld omdat ze niet compatibel zijn met de huidige software en hardware systemen en -configuratie.</v>
      </c>
      <c r="F67" s="1" t="str">
        <v>Alle kritieke back-upmedia, documentatie en andere IT-resources die nodig zijn in het kader van IT-herstel- en bedrijfscontinuïteitsplannen worden offsite opgeslagen. De inhoud van back-upopslag wordt bepaald in samenspraak met de eigenaren van bedrijfsprocessen en IT-personeel. Het beheer op de externe opslagfaciliteit werkt op basis van het beleid voor dataclassificatie en de gebruikelijke manier van mediaopslag van de organisatie. IT-beheer zorgt ervoor dat offsite-arrangementen periodiek, ten minste jaarlijks, worden beoordeeld op inhoud, bescherming tegen omgevingsfactoren en beveiliging. De compatibiliteit van hardware en software voor het herstellen van gearchiveerde gegevens is gewaarborgd en gearchiveerde gegevens worden periodiek getest en ververst.</v>
      </c>
      <c r="G67" s="1" t="str">
        <v>(a) Back-upmedia worden niet, of slechts gedeeltelijk, offsite opgeslagen. 
(b) Er worden geen extra maatregelen genomen om verlies van data te voorkomen in geval van nood bij het primaire datacenter.</v>
      </c>
      <c r="H67" s="1" t="str">
        <v>(a) De organisatie heeft een beknopte inventarisatie gedaan van kritieke media die offsite opgeslagen moeten worden. 
(b) De inhoud van back-ups wordt bepaald in onderling overleg tussen proceseigenaren en IT-personeel. 
(c) Er zijn maatregelen genomen om offsite back-up opslag van kritieke media te garanderen.</v>
      </c>
      <c r="I67" s="1" t="str">
        <v>(a) Er is een gedetailleerd overzicht van alle kritieke media die offsite moeten worden opgeslagen. Dit overzicht is goedgekeurd door het senior management.
(b) Er is een duidelijke omschrijving van benodigde maatregelen voor dataopslag gegeven aan management. Dit betreft offsite opslagfaciliteiten, transport, herstelinstructies, labeling en inventarisatie van back-upmedia.
(c) De offsite faciliteiten zijn in lijn met de continuïteitseisen en worden periodiek geëvalueerd.</v>
      </c>
      <c r="J67" s="1" t="str">
        <v>(a) Het beheer van de offsite opslagfaciliteiten handelt op basis van dataclassificatiebeleid en de procedures voor mediaopslag van de organisatie. 
(b) Het IT-beheer evalueert periodiek de offsite faciliteiten, in het bijzonder inhoud, beveiliging en bescherming tegen omgevingsfactoren.
(c) Back-ups worden regelmatig getest en hersteld om de kwaliteit van de data te waarborgen. 
(d) De compatibiliteit van hardware en software betrokken bij het herstel van gearchiveerde data wordt periodiek getest.</v>
      </c>
      <c r="K67" s="1" t="str">
        <v>(a) De offsite faciliteiten worden voortdurend verbeterd. 
(b) Mirroring van kritieke media door middel van cloudoplossingen wordt toegepast wanneer real-time back-ups van kritieke media nodig zijn (zie ook datareplicatie).</v>
      </c>
      <c r="L67" s="1" t="str">
        <v>DSS04.07</v>
      </c>
      <c r="M67" s="1" t="str">
        <v>A.12.3.1</v>
      </c>
      <c r="N67" s="1" t="str">
        <v>A8.13</v>
      </c>
      <c r="O67" s="1" t="str">
        <v>12.3.1, 12.3.1.1, 12.3.1.2, 12.3.1.3, 12.3.1.4, 12.3.1.5</v>
      </c>
      <c r="P67" s="1">
        <v>0</v>
      </c>
      <c r="Q67" s="74" t="s">
        <v>1859</v>
      </c>
    </row>
    <row r="68" spans="1:17" x14ac:dyDescent="0.3">
      <c r="A68" s="69" t="str">
        <f>Basistabel!K834</f>
        <v>Bedrijfscontinuïteitsmanagement</v>
      </c>
      <c r="B68" s="69" t="str">
        <f>TEXT(Basistabel!C874,0)&amp;"."&amp;TEXT(Basistabel!E874,0)</f>
        <v>14.67</v>
      </c>
      <c r="C68" s="69" t="str">
        <f>Basistabel!F874</f>
        <v>BC.04</v>
      </c>
      <c r="D68" s="69" t="str" cm="1">
        <f t="array" ref="D68:P68">TRANSPOSE(Basistabel!K874:K886)</f>
        <v>Gegevensreplicatie</v>
      </c>
      <c r="E68" s="1" t="str">
        <v>Afwezigheid van of verkeerd geconfigureerde datareplicatie kan betekenen dat kritische financiële en/of operationele gegevens niet (tijdig) beschikbaar zijn in geval van een incident.</v>
      </c>
      <c r="F68" s="1" t="str">
        <v>Gegevensreplicatie is opgezet tussen de productiefaciliteit van de organisatie en de disaster-recoveryfaciliteit, zodat kritieke financiële en operationele gegevens op korte termijn beschikbaar zijn. Replicatiestatus wordt bewaakt als onderdeel van het bewakingsproces voor systeemtaken.</v>
      </c>
      <c r="G68" s="1" t="str">
        <v>(a) Er is geen mogelijkheid tot datareplicatie.</v>
      </c>
      <c r="H68" s="1" t="str">
        <v>(a) In geval van nood kan er datareplicatie plaatsvinden door middel van (extern opgeslagen) back-ups. 
(b) De organisatie accepteert het verlies van data tussen de laatste back-up en het moment van het incident.</v>
      </c>
      <c r="I68" s="1" t="str">
        <v>(a) Er is een datareplicatieproces geïmplementeerd in de faciliteiten voor productie- en disaster recovery van de organisatie. 
(b) De organisatie heeft inzicht in welke financiële en operationele data essentieel is en dus gerepliceerd moeten worden. Dit is goedgekeurd door het senior management. 
(c) In het geval van een incident is data op korte termijn beschikbaar.</v>
      </c>
      <c r="J68" s="1" t="str">
        <v>(a) Er wordt toegezien op de status van replicatie, als onderdeel van het system jobs monitoring proces. 
(b) De kwaliteit van datareplicatie wordt minstens jaarlijks (gedeeltelijk) getoetst.</v>
      </c>
      <c r="K68" s="1" t="str">
        <v>(a) Er vinden wekelijks geautomatiseerde gedeeltelijke datareplicatietesten plaats.
(b) Volledig herstel d.m.v. gerepliceerde data is een integraal onderdeel van jaarlijkse calamiteiten- en hersteltesten.</v>
      </c>
      <c r="L68" s="1" t="str">
        <v>DSS01.01
DSS04.07</v>
      </c>
      <c r="M68" s="1" t="str">
        <v>A.17.2.1</v>
      </c>
      <c r="N68" s="1" t="str">
        <v>A8.14</v>
      </c>
      <c r="O68" s="1" t="str">
        <v>17.2.1</v>
      </c>
      <c r="P68" s="1" t="str">
        <v>RC.RP-1
RC.IM-1, RC.IM-2</v>
      </c>
      <c r="Q68" s="74" t="s">
        <v>1859</v>
      </c>
    </row>
    <row r="69" spans="1:17" x14ac:dyDescent="0.3">
      <c r="A69" s="69" t="str">
        <f>Basistabel!K834</f>
        <v>Bedrijfscontinuïteitsmanagement</v>
      </c>
      <c r="B69" s="69" t="str">
        <f>TEXT(Basistabel!C887,0)&amp;"."&amp;TEXT(Basistabel!E887,0)</f>
        <v>14.68</v>
      </c>
      <c r="C69" s="69" t="str">
        <f>Basistabel!F887</f>
        <v>BC.05</v>
      </c>
      <c r="D69" s="69" t="str" cm="1">
        <f t="array" ref="D69:P69">TRANSPOSE(Basistabel!K887:K899)</f>
        <v>Crisismanagement</v>
      </c>
      <c r="E69" s="1" t="str">
        <v>Ontoereikend crisismanagement kan leiden tot een inadequaat antwoord op calamiteiten met uiteindelijk tot gevolg dat business verloren gaat.</v>
      </c>
      <c r="F69" s="1" t="str">
        <v>De organisatie heeft crisismanagement ingericht om snel, grondig en gecoördineerd op incidenten te reageren, de gevolgen te verminderen en de dienstverlening binnen een redelijke tijd te herstellen.</v>
      </c>
      <c r="G69" s="1" t="str">
        <v>(a) Er zijn geen crisismanagementplannen of -procedures.</v>
      </c>
      <c r="H69" s="1" t="str">
        <v>(a) Er is een proces voor crisismanagement, maar deze is slechts gedeeltelijk geïmplementeerd.
(b) Er is een crisismanagementteam, maar de verantwoordelijkheden, taken en benodigde acties zijn informeel en ad hoc.</v>
      </c>
      <c r="I69" s="1" t="str">
        <v>(a) Er is een crisismanagementplan dat onderdeel is van het Business Continuïteits Plan (BCP), waardoor de organisatie de essentiële bedrijfsvoering weer kan oppakken, terwijl het crisismanagementteam zich op de crisis richt.
(b) Alle betrokkenen zijn op de hoogte van hun taken en verantwoordelijkheden tijdens een crisissituatie.
(c) Er zijn periodiek crisisoefeningen voor crisismanagementteams.
Aanvulling 3.0:
(d) Bevoegdheden of mandaten in een crisissituatie zijn gedefinieerd en door het senior management goedgekeurd.</v>
      </c>
      <c r="J69" s="1" t="str">
        <v>(a) Er zijn specifieke herstelscenario's gedefinieerd, waarbij voor elk scenario is bepaald hoe wordt omgegaan met de media en wat gecommuniceerd wordt.
(b) Periodiek vindt een algehele oefening van het crisismanagement plaats om het hele proces, inclusief rampverklaring en escalatieprocedures, te valideren.</v>
      </c>
      <c r="K69" s="1" t="str">
        <v>(a) Er worden verbeteringen bepaald en geïmplementeerd op basis van de oefeningen van het crisismanagementteam. 
(b) Resultaten en verbeteringen worden gerapporteerd aan het senior management.</v>
      </c>
      <c r="L69" s="1" t="str">
        <v>DSS04.03, DSS04.04, DSS04.06</v>
      </c>
      <c r="M69" s="1" t="str">
        <v>A.17.1.1, A.17.1.2</v>
      </c>
      <c r="N69" s="1" t="str">
        <v>A5.29, A5.30</v>
      </c>
      <c r="O69" s="1" t="str">
        <v>17.1.1
17.1.2</v>
      </c>
      <c r="P69" s="1" t="str">
        <v>RC.RP-1
RC.IM-1, RC.IM-2</v>
      </c>
      <c r="Q69" s="74" t="s">
        <v>1859</v>
      </c>
    </row>
    <row r="70" spans="1:17" x14ac:dyDescent="0.3">
      <c r="A70" s="69" t="str">
        <f>Basistabel!K900</f>
        <v>Ketenbeheer</v>
      </c>
      <c r="B70" s="69" t="str">
        <f>TEXT(Basistabel!C901,0)&amp;"."&amp;TEXT(Basistabel!E901,0)</f>
        <v>15.69</v>
      </c>
      <c r="C70" s="69" t="str">
        <f>Basistabel!F901</f>
        <v>SC.01</v>
      </c>
      <c r="D70" s="69" t="str" cm="1">
        <f t="array" ref="D70:P70">TRANSPOSE(Basistabel!K901:K913)</f>
        <v>Contract Management</v>
      </c>
      <c r="E70" s="1" t="str">
        <v>Overeengekomen diensten en dienstenserviceniveaus voldoen niet aan bedrijfsdoelstellingen of wettelijke eisen.</v>
      </c>
      <c r="F70" s="1" t="str">
        <v xml:space="preserve">IT-services die aan de organisatie worden geleverd, worden op basis van de bedrijfsmatige vereisten aanbesteed (indien van toepassing) en geselecteerd, en vastgelegd in een contract en bijhorende SLA. </v>
      </c>
      <c r="G70" s="1" t="str">
        <v>(a) Diensten zijn niet aantoonbaar op basis van aanbesteding gecontracteerd (indien van toepassing).
(b) Dienstenservice-niveaus zijn niet expliciet afgesproken (i.e. geen SLA).</v>
      </c>
      <c r="H70" s="1" t="str">
        <v>(a) Diensten zijn op basis van bedrijfsmatige vereisten aanbesteed (indien van toepassing) en gecontracteerd.
(b) Dienstenserviceniveaus zijn beperkt afgesproken, al dan niet in een SLA.</v>
      </c>
      <c r="I70" s="1" t="str">
        <v>(a) Diensten en dienstenserviceniveaus zijn adequaat en formeel bekrachtigd in een SLA, door zowel het senior management als de IT-service provider.
(b) Criteria voor beveiligingsincidenten zijn gedefinieerd en beveiligingsincidenten worden separaat inzichtelijk gemaakt, naast incidenten veroorzaakt door gebreken of defecten.
(c) Afspraken over het beëindigen van diensten (bijv. exit clausule, escrow, dataoverdracht/-vernietiging en data-eigenaarschap) zijn onderdeel van het contract.</v>
      </c>
      <c r="J70" s="1" t="str">
        <v>(a) Specifieke afspraken over informatiebeveiliging zijn in de SLA opgenomen (tenminste beveiligingsincidenten, patches, voldoen aan baselines, regelmatige kwetsbaarhedenscans, periodieke penetratietesten en audits).</v>
      </c>
      <c r="K70" s="1" t="str">
        <v>(a) Als onderdeel van periodiek overleg worden services ad-hoc geëvalueerd en als nodig aangepast in contract of SLA.
(b) Structureel (jaarlijks) worden veranderende business requirements geëvalueerd in de context van het huidige service portfolio om eventuele behoefte aan nieuwe of verbeterde services en service level mogelijkheden te identificeren.</v>
      </c>
      <c r="L70" s="1" t="str">
        <v>APO09.04, APO09.05</v>
      </c>
      <c r="M70" s="1" t="str">
        <v>8.1
A.13.2.2
A.14.2.7
A.15.1.1, A.15.1.2, A.15.1.3
A.15.2.1, A.15.2.2</v>
      </c>
      <c r="N70" s="1" t="str">
        <v>8.1
A5.19, A5.20, A5.21, A5.22
A8.30</v>
      </c>
      <c r="O70" s="1" t="str">
        <v>13.2.2
14.2.7, 14.2.7.1
15.1.1, 15.1.1.1, 15.1.1.2, 15.1.1.3
15.1.2, 15.1.2.1, 15.1.2.2, 15.1.2.3, 15.1.2.4, 15.1.2.5, 15.1.2.6
15.1.3, 15.1.3.1
15.2.1, 15.2.1.1
15.2.2
Supplement BIG: 6.2.1.7</v>
      </c>
      <c r="P70" s="1" t="str">
        <v>ID.SC-1, ID.SC-2, ID.SC-3, ID.SC-4, ID.SC-5
ID-GV.3
PR.AC-3
PR.MA-1, PR.MA-2
DE.CM-6
DE.DP-2, DE.DP-3, DE.DP-4, DE.DP-5</v>
      </c>
      <c r="Q70" s="74" t="s">
        <v>1859</v>
      </c>
    </row>
    <row r="71" spans="1:17" x14ac:dyDescent="0.3">
      <c r="A71" s="69" t="str">
        <f>Basistabel!K900</f>
        <v>Ketenbeheer</v>
      </c>
      <c r="B71" s="69" t="str">
        <f>TEXT(Basistabel!C914,0)&amp;"."&amp;TEXT(Basistabel!E914,0)</f>
        <v>15.70</v>
      </c>
      <c r="C71" s="69" t="str">
        <f>Basistabel!F914</f>
        <v>SC.02</v>
      </c>
      <c r="D71" s="69" t="str" cm="1">
        <f t="array" ref="D71:P71">TRANSPOSE(Basistabel!K914:K926)</f>
        <v>Service Level Management</v>
      </c>
      <c r="E71" s="1" t="str">
        <v xml:space="preserve">Gebrek aan controle op de levering van diensten waardoor afwijkingen in de prestaties van leveranciers niet of niet op tijd worden gedetecteerd, wat kan leiden tot een afname van de algemene bedrijfsprestaties. </v>
      </c>
      <c r="F71" s="1" t="str">
        <v xml:space="preserve">De geleverde dienstenservicelevels worden periodiek gecontroleerd, en eventuele bevindingen worden opgevolgd. </v>
      </c>
      <c r="G71" s="1" t="str">
        <v>(a) Er zijn geen afspraken over periodieke rapportages of overleg over diensten en dienstenservicelevels.</v>
      </c>
      <c r="H71" s="1" t="str">
        <v>(a) Er zijn enkele afspraken over periodiek op te leveren rapportages, maar die worden ad hoc gecontroleerd.</v>
      </c>
      <c r="I71" s="1" t="str">
        <v>(a) Periodieke rapportages worden ook mondeling besproken en geëvalueerd. Waar nodig worden verbeteracties gedefinieerd en opgevolgd.
(b) Periodiek wordt de kwaliteit van de IT-dienstverlener onderzocht, gerapporteerd en geëvalueerd, bijvoorbeeld:
• Certificeringen en assurancerapportages opgevraagd en geëvalueerd (bijv. ISAE3402 of ISO27001).
• Een intern audit rapport van de serviceprovider (nadat de bekwaamheid en scope van interne audit gevalideerd is).
• Door, waar nodig, gebruikmaking van de "recht op audit of recht of pentest" clausule.</v>
      </c>
      <c r="J71" s="1" t="str">
        <v>(a) De bedrijfsmatige vereisten voor service-onderdelen worden periodiek vergeleken met de daadwerkelijke prestaties van de geleverde onderdelen en wanneer deze niet voldoen aan de formele SLA levels/requirements worden mitigerende acties ondernomen om deze binnen redelijke tijd te herstellen.</v>
      </c>
      <c r="K71" s="1" t="str">
        <v>(a) Organisatie kan actuele service level real time inzien bij service provider.</v>
      </c>
      <c r="L71" s="1" t="str">
        <v>APO09.05, APO09.06</v>
      </c>
      <c r="M71" s="1" t="str">
        <v>8.1
A.12.2.1
A.14.2.7
A.15.1.1, A.15.1.2, A.15.1.3
A.15.2.1, A.15.2.2</v>
      </c>
      <c r="N71" s="1" t="str">
        <v>8.1
A5.19, A5.20, A5.21, A5.22
A8.30</v>
      </c>
      <c r="O71" s="1" t="str">
        <v>12.2.1, 12.2.1.1, 12.2.1.2, 12.2.1.3, 12.2.1.4, 12.2.1.5
14.2.7, 14.2.7.1
15.1.1, 15.1.1.1, 15.1.1.2, 15.1.1.3
15.1.2, 15.1.2.1, 15.1.2.2, 15.1.2.3, 15.1.2.4, 15.1.2.5, 15.1.2.6
15.1.3, 15.1.3.1
15.2.1, 15.2.1.1
15.2.2</v>
      </c>
      <c r="P71" s="1" t="str">
        <v>ID.SC-1, ID.SC-2, ID.SC-3, ID.SC-4, ID.SC-5
ID-GV.3
PR.AC-3
PR.MA-1, PR.MA-2
DE.CM-6
DE.DP-2, DE.DP-3, DE.DP-4, DE.DP-5</v>
      </c>
      <c r="Q71" s="74" t="s">
        <v>1859</v>
      </c>
    </row>
    <row r="72" spans="1:17" x14ac:dyDescent="0.3">
      <c r="A72" s="69" t="str">
        <f>Basistabel!K900</f>
        <v>Ketenbeheer</v>
      </c>
      <c r="B72" s="69" t="str">
        <f>TEXT(Basistabel!C927,0)&amp;"."&amp;TEXT(Basistabel!E927,0)</f>
        <v>15.71</v>
      </c>
      <c r="C72" s="69" t="str">
        <f>Basistabel!F927</f>
        <v>SC.03</v>
      </c>
      <c r="D72" s="69" t="str" cm="1">
        <f t="array" ref="D72:P72">TRANSPOSE(Basistabel!K927:K939)</f>
        <v>Interne beheersing van cloud-services</v>
      </c>
      <c r="E72" s="1" t="str">
        <v>De afgenomen dienst wordt niet adequaat ingericht, waardoor niet aan bedrijfsdoelstellingen of wettelijke eisen wordt voldaan, met bijvoorbeeld datalekken of verstoringen in continuiteït van diensten tot gevolg.</v>
      </c>
      <c r="F72" s="1" t="str">
        <v>De organisatie richt cloud services in en gebruikt deze conform bedrijfsdoelstellingen en wettelijke vereisten.</v>
      </c>
      <c r="G72" s="1" t="str">
        <v>(a) Organisatie gebruikt de clouddienst as-is en past deze niet aan naar eigen doelstellingen of eisen.</v>
      </c>
      <c r="H72" s="1" t="str">
        <v>(a) Organisatie past bij implementatie enige zogenaamde tenant-instellingen aan, maar stelt niet risico-gebaseerd een inrichtingsbaseline op.</v>
      </c>
      <c r="I72" s="1" t="str">
        <v>(a) Organisatie beschikt over een op basis van risicobeheersing opgestelde baseline voor de adequate en veilige inrichting van cloud service en past deze baseline ook toe.
Deze baseline bevat technische en organisatorische vereisten, denk hierbij onder ander aan locatiebeperkingen voor gegevensopslag, maatregelen tegen malware. 
(b) Eventuele wijzigingen door cloud-provider worden eerst goedgekeurd door organisatie voordat deze worden toegepast, denk bijvoorbeeld aan locaties van gegevensopslag, of gebruik van sub-contractanten.</v>
      </c>
      <c r="J72" s="1" t="str">
        <v>(a) Organisatie controleert periodiek of de cloud service is ingericht conform de baseline.
(b) Een exit-strategie is beschikbaar.</v>
      </c>
      <c r="K72" s="1" t="str">
        <v>(a) Organisatie evalueert periodiek of de beschikbare baseline aanpassing behoeft op basis van:
   1. Aanpassing van bedrijfsdoelstellingen.
   2. Aanpassing van relevante wet- en regelgeving.
   3. Aanpassing van de cloud service zelf.</v>
      </c>
      <c r="L72" s="1" t="str">
        <v>APO10.04</v>
      </c>
      <c r="M72" s="1" t="str">
        <v>8.1
A.7.1.1, A.7.1.2
A.12.2.1,
A.13.2.2,
A.15.1.1, A.15.1.2, A.15.1.3,
A.15.2.2</v>
      </c>
      <c r="N72" s="1" t="str">
        <v>8.1
A5.14, A5.19, A5.20, A5.21, A5.22, A5.23</v>
      </c>
      <c r="O72" s="1" t="str">
        <v>7.1.1, 7.1.1.1
7.1.2, 7.1.2.1
12.2.1, 12.2.1.1, 12.2.1.2, 12.2.1.3, 12.2.1.4, 12.2.1.5
13.2.2
15.1.1, 15.1.1.1, 15.1.1.2, 15.1.1.3
15.1.2, 15.1.2.1, 15.1.2.2, 15.1.2.3, 15.1.2.4, 15.1.2.5, 15.1.2.6
15.1.3, 15.1.3.1
15.2.2</v>
      </c>
      <c r="P72" s="1" t="str">
        <v>ID.SC-1, ID.SC-2, ID.SC-3, ID.SC-4, ID.SC-5
ID-GV.3
PR.AC-3
PR.MA-1, PR.MA-2
DE.CM-6
DE.DP-2, DE.DP-3, DE.DP-4, DE.DP-5</v>
      </c>
      <c r="Q72" s="74" t="s">
        <v>1859</v>
      </c>
    </row>
  </sheetData>
  <phoneticPr fontId="2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R253"/>
  <sheetViews>
    <sheetView showZeros="0" topLeftCell="J1" zoomScaleNormal="100" workbookViewId="0">
      <pane ySplit="1" topLeftCell="A2" activePane="bottomLeft" state="frozen"/>
      <selection sqref="A1:B1"/>
      <selection pane="bottomLeft" activeCell="J1" sqref="J1"/>
    </sheetView>
  </sheetViews>
  <sheetFormatPr defaultColWidth="18.44140625" defaultRowHeight="15.6" x14ac:dyDescent="0.3"/>
  <cols>
    <col min="1" max="1" width="42.6640625" hidden="1" customWidth="1"/>
    <col min="2" max="2" width="28.77734375" hidden="1" customWidth="1"/>
    <col min="3" max="4" width="88.109375" hidden="1" customWidth="1"/>
    <col min="5" max="5" width="76.44140625" hidden="1" customWidth="1"/>
    <col min="6" max="6" width="59.88671875" hidden="1" customWidth="1"/>
    <col min="7" max="7" width="85.5546875" hidden="1" customWidth="1"/>
    <col min="8" max="8" width="92.21875" hidden="1" customWidth="1"/>
    <col min="9" max="9" width="107.109375" hidden="1" customWidth="1"/>
    <col min="10" max="10" width="29.5546875" style="14" bestFit="1" customWidth="1"/>
    <col min="11" max="11" width="11.6640625" style="15" bestFit="1" customWidth="1"/>
    <col min="12" max="12" width="24.88671875" style="16" bestFit="1" customWidth="1"/>
    <col min="13" max="13" width="50.109375" style="16" bestFit="1" customWidth="1"/>
    <col min="14" max="14" width="59.44140625" style="16" bestFit="1" customWidth="1"/>
    <col min="15" max="15" width="15.21875" style="14" bestFit="1" customWidth="1"/>
    <col min="16" max="16" width="15.21875" style="14" customWidth="1"/>
    <col min="17" max="17" width="136.88671875" style="16" bestFit="1" customWidth="1"/>
    <col min="18" max="18" width="100" style="16" bestFit="1" customWidth="1"/>
    <col min="19" max="19" width="151.33203125" style="16" bestFit="1" customWidth="1"/>
    <col min="20" max="20" width="116.88671875" style="16" bestFit="1" customWidth="1"/>
    <col min="21" max="21" width="101.77734375" style="16" bestFit="1" customWidth="1"/>
    <col min="22" max="22" width="57.77734375" style="14" bestFit="1" customWidth="1"/>
    <col min="23" max="23" width="57.109375" style="14" bestFit="1" customWidth="1"/>
    <col min="24" max="24" width="33.33203125" style="17" bestFit="1" customWidth="1"/>
    <col min="25" max="25" width="53.33203125" style="19" bestFit="1" customWidth="1"/>
    <col min="26" max="26" width="29.5546875" style="19" bestFit="1" customWidth="1"/>
    <col min="27" max="1032" width="18.44140625" style="14"/>
  </cols>
  <sheetData>
    <row r="1" spans="1:96" s="4" customFormat="1" ht="31.2" x14ac:dyDescent="0.3">
      <c r="A1" s="76" t="s">
        <v>2165</v>
      </c>
      <c r="B1" s="76" t="s">
        <v>2183</v>
      </c>
      <c r="C1" s="76" t="s">
        <v>2269</v>
      </c>
      <c r="D1" s="76" t="s">
        <v>2270</v>
      </c>
      <c r="E1" s="76" t="s">
        <v>2256</v>
      </c>
      <c r="F1" s="76" t="s">
        <v>2257</v>
      </c>
      <c r="G1" s="76" t="s">
        <v>2258</v>
      </c>
      <c r="H1" s="76" t="s">
        <v>2259</v>
      </c>
      <c r="I1" s="76" t="s">
        <v>2255</v>
      </c>
      <c r="J1" s="3" t="s">
        <v>2</v>
      </c>
      <c r="K1" s="3" t="s">
        <v>1845</v>
      </c>
      <c r="L1" s="3" t="s">
        <v>1924</v>
      </c>
      <c r="M1" s="3" t="s">
        <v>1925</v>
      </c>
      <c r="N1" s="3" t="s">
        <v>1926</v>
      </c>
      <c r="O1" s="3" t="s">
        <v>2273</v>
      </c>
      <c r="P1" s="58" t="s">
        <v>2265</v>
      </c>
      <c r="Q1" s="64" t="s">
        <v>1849</v>
      </c>
      <c r="R1" s="54" t="s">
        <v>1850</v>
      </c>
      <c r="S1" s="55" t="s">
        <v>1851</v>
      </c>
      <c r="T1" s="56" t="s">
        <v>1852</v>
      </c>
      <c r="U1" s="57" t="s">
        <v>1853</v>
      </c>
      <c r="V1" s="66" t="s">
        <v>1854</v>
      </c>
      <c r="W1" s="66" t="s">
        <v>1855</v>
      </c>
      <c r="X1" s="66" t="s">
        <v>1856</v>
      </c>
      <c r="Y1" s="67" t="s">
        <v>1857</v>
      </c>
      <c r="Z1" s="67" t="s">
        <v>1858</v>
      </c>
    </row>
    <row r="2" spans="1:96" s="4" customFormat="1" ht="31.2" x14ac:dyDescent="0.3">
      <c r="J2" s="62"/>
      <c r="K2" s="63"/>
      <c r="L2" s="63"/>
      <c r="M2" s="63"/>
      <c r="N2" s="63"/>
      <c r="O2" s="63"/>
      <c r="P2" s="62"/>
      <c r="Q2" s="58" t="s">
        <v>1927</v>
      </c>
      <c r="R2" s="3" t="s">
        <v>1928</v>
      </c>
      <c r="S2" s="3" t="s">
        <v>1929</v>
      </c>
      <c r="T2" s="3" t="s">
        <v>1930</v>
      </c>
      <c r="U2" s="3" t="s">
        <v>1931</v>
      </c>
      <c r="V2" s="63"/>
      <c r="W2" s="63"/>
      <c r="X2" s="63"/>
      <c r="Y2" s="63"/>
      <c r="Z2" s="65"/>
    </row>
    <row r="3" spans="1:96" s="7" customFormat="1" ht="78" customHeight="1" x14ac:dyDescent="0.3">
      <c r="A3" s="7" t="s">
        <v>2168</v>
      </c>
      <c r="B3" s="7" t="str">
        <f>Export!B2&amp;" ("&amp;Export!C2&amp;")"&amp;" "&amp;Export!D2</f>
        <v>1.1 (GO.01) Strategie</v>
      </c>
      <c r="C3" s="7">
        <f>O3</f>
        <v>1</v>
      </c>
      <c r="D3" s="7">
        <f>P3</f>
        <v>3</v>
      </c>
      <c r="E3" s="7">
        <f>IF(C3&gt;=1,1,0)</f>
        <v>1</v>
      </c>
      <c r="F3" s="7">
        <f>IF(C3&gt;=2,1,0)</f>
        <v>0</v>
      </c>
      <c r="G3" s="7">
        <f>IF(C3&gt;=3,1,0)</f>
        <v>0</v>
      </c>
      <c r="H3" s="7">
        <f>IF(C3&gt;=4,1,0)</f>
        <v>0</v>
      </c>
      <c r="I3" s="7">
        <f>IF(C3&gt;=5,1,0)</f>
        <v>0</v>
      </c>
      <c r="J3" s="124" t="s">
        <v>12</v>
      </c>
      <c r="K3" s="59" t="str">
        <f>Export!C2</f>
        <v>GO.01</v>
      </c>
      <c r="L3" s="59" t="str">
        <f>Export!D2</f>
        <v>Strategie</v>
      </c>
      <c r="M3" s="60" t="str">
        <f>Export!E2</f>
        <v>Het ontbreken van een strategie kan leiden tot slechte zakelijke en beveiligingsbeslissingen of tot een niet passend antwoord op veranderingen in de bedrijfsomgeving.</v>
      </c>
      <c r="N3" s="60" t="str">
        <f>Export!F2</f>
        <v>Een strategie en visie op informatiebeveiliging is leidend voor alle activiteiten en maatregelen met betrekking tot informatiebeveiliging.</v>
      </c>
      <c r="O3" s="61">
        <v>1</v>
      </c>
      <c r="P3" s="61">
        <v>3</v>
      </c>
      <c r="Q3" s="6" t="str">
        <f>Export!G2</f>
        <v>(a) Implementatie en uitvoering van activiteiten en maatregelen op het gebied van informatiebeveiliging  gebeurt ad hoc.</v>
      </c>
      <c r="R3" s="6" t="str">
        <f>Export!H2</f>
        <v>(a) Een strategie en visie is geformuleerd, maar is niet formeel vastgesteld.</v>
      </c>
      <c r="S3" s="6" t="str">
        <f>Export!I2</f>
        <v>(a) Strategie en visie zijn goedgekeurd door het senior management.
(b) Strategie en visie worden actief gecommuniceerd naar medewerkers, leveranciers en business partners.</v>
      </c>
      <c r="T3" s="6" t="str">
        <f>Export!J2</f>
        <v>(a) Strategie en visie is leidend voor alle activiteiten en maatregelen met betrekking tot informatiebeveiliging.
(b) Indien van toepassing wordt vastgelegd hoe er in lijn met strategie en visie gewerkt wordt.
(c) De geldigheid en uitvoerbaarheid van de strategie en visie wordt periodiek geverifieerd.</v>
      </c>
      <c r="U3" s="6" t="str">
        <f>Export!K2</f>
        <v>(a) De strategie geeft aan hoe IT de organisatie helpt haar doelstellingen te behalen.
(b) Indien noodzakelijk worden strategie en visie bijgesteld om organisatiedoelstellingen en externe ontwikkelingen bij te houden.</v>
      </c>
      <c r="V3" s="5" t="str">
        <f>Export!L2</f>
        <v>APO02.01, APO02.02, APO02.03, APO02.04, APO02.05</v>
      </c>
      <c r="W3" s="5" t="str">
        <f>Export!M2</f>
        <v>5.1
A.5.1.1</v>
      </c>
      <c r="X3" s="5" t="str">
        <f>Export!N2</f>
        <v>5.1</v>
      </c>
      <c r="Y3" s="5" t="str">
        <f>Export!O2</f>
        <v>5.1.1, 5.1.1.1</v>
      </c>
      <c r="Z3" s="5" t="str">
        <f>Export!P2</f>
        <v>ID.GV-3</v>
      </c>
    </row>
    <row r="4" spans="1:96" s="7" customFormat="1" ht="78" x14ac:dyDescent="0.3">
      <c r="A4" s="7" t="s">
        <v>2168</v>
      </c>
      <c r="B4" s="7" t="str">
        <f>Export!B3&amp;" ("&amp;Export!C3&amp;")"&amp;" "&amp;Export!D3</f>
        <v>1.2 (GO.02) Beleid</v>
      </c>
      <c r="C4" s="7">
        <f t="shared" ref="C4:C67" si="0">O4</f>
        <v>2</v>
      </c>
      <c r="D4" s="7">
        <f t="shared" ref="D4:D67" si="1">P4</f>
        <v>3</v>
      </c>
      <c r="E4" s="7">
        <f>IF(C4&gt;=1,1,0)</f>
        <v>1</v>
      </c>
      <c r="F4" s="7">
        <f>IF(C4&gt;=2,1,0)</f>
        <v>1</v>
      </c>
      <c r="G4" s="7">
        <f>IF(C4&gt;=3,1,0)</f>
        <v>0</v>
      </c>
      <c r="H4" s="7">
        <f>IF(C4&gt;=4,1,0)</f>
        <v>0</v>
      </c>
      <c r="I4" s="7">
        <f>IF(C4&gt;=5,1,0)</f>
        <v>0</v>
      </c>
      <c r="J4" s="124"/>
      <c r="K4" s="2" t="str">
        <f>Export!C3</f>
        <v>GO.02</v>
      </c>
      <c r="L4" s="2" t="str">
        <f>Export!D3</f>
        <v>Beleid</v>
      </c>
      <c r="M4" s="33" t="str">
        <f>Export!E3</f>
        <v>Onvermogen om te voldoen aan wet- en regelgeving en/of interne informatiebeveiligingseisen, omdat het beleidskader dat de IT-strategie en informatiebeveiliging ondersteunt ineffectief is.</v>
      </c>
      <c r="N4" s="33" t="str">
        <f>Export!F3</f>
        <v>De organisatie heeft een (informatie)beveiligingsbeleid vastgesteld, beschreven en gecommuniceerd aan medewerkers. Indien van toepassing wordt het beleid ook actief meegedeeld aan leveranciers en contractpartners. Het beleid wordt regelmatig geëvalueerd en zo nodig geactualiseerd en goedgekeurd door het senior management.</v>
      </c>
      <c r="O4" s="61">
        <v>2</v>
      </c>
      <c r="P4" s="61">
        <v>3</v>
      </c>
      <c r="Q4" s="6" t="str">
        <f>Export!G3</f>
        <v>(a) Er is geen beleid opgesteld. 
(b) Er zijn enkele beleidsstukken in concept.</v>
      </c>
      <c r="R4" s="6" t="str">
        <f>Export!H3</f>
        <v>(a) Er is (informatie)beveiligingsbeleid waarin de meest relevante aspecten van informatiebeveiliging zijn opgenomen.</v>
      </c>
      <c r="S4" s="6" t="str">
        <f>Export!I3</f>
        <v>(a) Het (Informatie)beveiligingsbeleid is goedgekeurd door het senior management. 
(b) Het beleid wordt actief gecommuniceerd naar medewerkers, leveranciers en contractpartners en is digitaal (op intranet) of in hard copy beschikbaar. 
(c) Het beleid maakt onderdeel uit van het security awareness programma.
(d) Het voldoen aan beleid wordt op ad-hoc-basis geëvalueerd.</v>
      </c>
      <c r="T4" s="6" t="str">
        <f>Export!J3</f>
        <v>(a) Het (informatie)beveiligingsbeleid is ingebed in/overgenomen door de organisatie en is vertaald naar onderliggende procedures, baselines en instructies. 
(b) Periodiek wordt het beleid geëvalueerd, geactualiseerd en opnieuw goedgekeurd door het senior management.</v>
      </c>
      <c r="U4" s="6" t="str">
        <f>Export!K3</f>
        <v>(a) Periodiek wordt aan het senior management gerapporteerd of aan het (informatie)beveiligingsbeleid wordt voldaan.</v>
      </c>
      <c r="V4" s="5" t="str">
        <f>Export!L3</f>
        <v>APO01.03, APO01.04, APO01.06, APO01.07, APO01.08</v>
      </c>
      <c r="W4" s="5" t="str">
        <f>Export!M3</f>
        <v>5.2
A.5.1.1, A.5.1.2
A.6.1.1
A.7.2.2
A.18.2.2</v>
      </c>
      <c r="X4" s="5" t="str">
        <f>Export!N3</f>
        <v>5.2
A5.1
A6.3</v>
      </c>
      <c r="Y4" s="5" t="str">
        <f>Export!O3</f>
        <v>5.1.1, 5.1.1.1
5.1.2, 5.1.2.1
6.1.1.1, 6.1.1.2, 6.1.1.3, 6.1.1.4</v>
      </c>
      <c r="Z4" s="5" t="str">
        <f>Export!P3</f>
        <v>ID.GV-3</v>
      </c>
    </row>
    <row r="5" spans="1:96" s="7" customFormat="1" ht="202.8" x14ac:dyDescent="0.3">
      <c r="A5" s="7" t="s">
        <v>2168</v>
      </c>
      <c r="B5" s="7" t="str">
        <f>Export!B4&amp;" ("&amp;Export!C4&amp;")"&amp;" "&amp;Export!D4</f>
        <v>1.3 (GO.03) Planning / Roadmap</v>
      </c>
      <c r="C5" s="7">
        <f t="shared" si="0"/>
        <v>3</v>
      </c>
      <c r="D5" s="7">
        <f t="shared" si="1"/>
        <v>3</v>
      </c>
      <c r="E5" s="7">
        <f>IF(C5&gt;=1,1,0)</f>
        <v>1</v>
      </c>
      <c r="F5" s="7">
        <f>IF(C5&gt;=2,1,0)</f>
        <v>1</v>
      </c>
      <c r="G5" s="7">
        <f>IF(C5&gt;=3,1,0)</f>
        <v>1</v>
      </c>
      <c r="H5" s="7">
        <f>IF(C5&gt;=4,1,0)</f>
        <v>0</v>
      </c>
      <c r="I5" s="7">
        <f>IF(C5&gt;=5,1,0)</f>
        <v>0</v>
      </c>
      <c r="J5" s="124"/>
      <c r="K5" s="2" t="str">
        <f>Export!C4</f>
        <v>GO.03</v>
      </c>
      <c r="L5" s="2" t="str">
        <f>Export!D4</f>
        <v>Planning / Roadmap</v>
      </c>
      <c r="M5" s="33" t="str">
        <f>Export!E4</f>
        <v>De organisatie voorziet niet in richtlijnen of ondersteuning om informatiebeveiliging in overeenstemming te brengen met bedrijfsdoelstellingen, risico's en compliance eisen.</v>
      </c>
      <c r="N5" s="33" t="str">
        <f>Export!F4</f>
        <v>Bedrijfsdoelstellingen, risico's en compliance eisen worden vertaald in een algemeen informatiebeveiligingsplan, rekening houdend met de IT-infrastructuur en de veiligheidscultuur.</v>
      </c>
      <c r="O5" s="61">
        <v>3</v>
      </c>
      <c r="P5" s="61">
        <v>3</v>
      </c>
      <c r="Q5" s="6" t="str">
        <f>Export!G4</f>
        <v>(a) Er is geen informatiebeveiligingsplan of roadmap opgesteld. 
(b) Er lopen enkele projecten op het gebied van informatiebeveiliging of deze zijn gepland.</v>
      </c>
      <c r="R5" s="6" t="str">
        <f>Export!H4</f>
        <v>(a) Er is een informatiebeveiligingsplan of roadmap opgesteld. Dit plan bestrijkt alle relevante organisatiedoelstellingen, risico's en eisen op het gebied van wet- en regelgeving.</v>
      </c>
      <c r="S5" s="6" t="str">
        <f>Export!I4</f>
        <v>(a) Het plan of roadmap is uitgewerkt in het (informatie)beveiligingsbeleid en -procedures, tezamen met passende investeringen op het gebied van diensten, personeel, software en hardware, die zijn goedgekeurd door het senior management.
(b) Gerelateerd beleid en -procedures worden gecommuniceerd naar gebruikers en stakeholders.</v>
      </c>
      <c r="T5" s="6" t="str">
        <f>Export!J4</f>
        <v>(a) Het informatiebeveiligingsplan is geïmplementeerd en wordt ondersteund door het afdwingen van security policies, procedures, diensten, personeel, software en hardware.
(b) Het informatiebeveiligingsplan wordt periodiek geëvalueerd, geactualiseerd en goedgekeurd op een passend managementniveau.</v>
      </c>
      <c r="U5" s="6" t="str">
        <f>Export!K4</f>
        <v>(a) Het informatiebeveiligingsplan en daaraan gerelateerd projectportfolio worden periodiek gemonitord op bijvoorbeeld voortgang, bedreigingen, haalbaarheid en mate waarin aan business requirements wordt voldaan. 
(b) Hierover wordt gerapporteerd aan het senior management.</v>
      </c>
      <c r="V5" s="5" t="str">
        <f>Export!L4</f>
        <v>APO02.05
APO13.02</v>
      </c>
      <c r="W5" s="5" t="str">
        <f>Export!M4</f>
        <v>5.2
A.5.1.1, A.5.1.2
A.6.2.1, A.6.2.2
A.7.2.2
A.9.1.1
A.10.1.1
A.13.2.1
A.18.1.1, A.18.1.2, A.18.1.3, A.18.1.4, A.18.1.5</v>
      </c>
      <c r="X5" s="5" t="str">
        <f>Export!N4</f>
        <v>5.2
A5.1, A5.31, A5.32, A5.33, A5.34
A6.3</v>
      </c>
      <c r="Y5" s="5" t="str">
        <f>Export!O4</f>
        <v>5.1.1, 5.1.1.1
5.1.2, 5.1.2.1
6.2.1, 6.2.1.1, 6.2.1.2
6.2.2
7.2.2, 7.2.2.1, 7.2.2.2, 7.2.2.3
9.1.1
10.1.1, 10.1.1.1, 10.1.1.2
13.2.1
18.1.1
18.1.2
18.1.3, 18.1.3.1
18.1.4
18.1.5</v>
      </c>
      <c r="Z5" s="5" t="str">
        <f>Export!P4</f>
        <v>ID.BE-1
ID.GV-1, ID.GV-2, ID.GV-3</v>
      </c>
    </row>
    <row r="6" spans="1:96" s="7" customFormat="1" ht="93.6" x14ac:dyDescent="0.3">
      <c r="A6" s="7" t="s">
        <v>2168</v>
      </c>
      <c r="B6" s="7" t="str">
        <f>Export!B5&amp;" ("&amp;Export!C5&amp;")"&amp;" "&amp;Export!D5</f>
        <v>1.4 (GO.04) Architectuur</v>
      </c>
      <c r="C6" s="7">
        <f t="shared" si="0"/>
        <v>4</v>
      </c>
      <c r="D6" s="7">
        <f t="shared" si="1"/>
        <v>3</v>
      </c>
      <c r="E6" s="7">
        <f t="shared" ref="E6:E69" si="2">IF(C6&gt;=1,1,0)</f>
        <v>1</v>
      </c>
      <c r="F6" s="7">
        <f t="shared" ref="F6:F69" si="3">IF(C6&gt;=2,1,0)</f>
        <v>1</v>
      </c>
      <c r="G6" s="7">
        <f t="shared" ref="G6:G69" si="4">IF(C6&gt;=3,1,0)</f>
        <v>1</v>
      </c>
      <c r="H6" s="7">
        <f t="shared" ref="H6:H69" si="5">IF(C6&gt;=4,1,0)</f>
        <v>1</v>
      </c>
      <c r="I6" s="7">
        <f t="shared" ref="I6:I69" si="6">IF(C6&gt;=5,1,0)</f>
        <v>0</v>
      </c>
      <c r="J6" s="124"/>
      <c r="K6" s="2" t="str">
        <f>Export!C5</f>
        <v>GO.04</v>
      </c>
      <c r="L6" s="2" t="str">
        <f>Export!D5</f>
        <v>Architectuur</v>
      </c>
      <c r="M6" s="33" t="str">
        <f>Export!E5</f>
        <v>Onvolledig overzicht van huidige en beoogde architectuur kan leiden tot toename in kosten, complexiteit en onvermogen om tijdig te reageren op problemen die voortkomen uit zakelijke of juridische veranderingen of (externe) dreigingen.</v>
      </c>
      <c r="N6" s="33" t="str">
        <f>Export!F5</f>
        <v>Er is een enterprise information architecture model (EIAM) opgesteld en toegepast om applicatieontwikkeling en beslissingsondersteunende activiteiten mogelijk te maken, conform informatie- of IT-plannen. Dit model moet het mogelijk maken om effectief, veilig en op een robuuste manier informatie te creëren, gebruiken en te delen zoals wordt vereist door bedrijfsdoelstellingen en wettelijke voorschriften.</v>
      </c>
      <c r="O6" s="61">
        <v>4</v>
      </c>
      <c r="P6" s="61">
        <v>3</v>
      </c>
      <c r="Q6" s="6" t="str">
        <f>Export!G5</f>
        <v>(a) Er is geen enterprise information architecture model (EIAM) gedefinieerd.</v>
      </c>
      <c r="R6" s="6" t="str">
        <f>Export!H5</f>
        <v>(a) De baseline architectuur (IST) is gedefinieerd. 
(b) Er zijn EIAM-specifieke processen opgezet om de ontwikkeling van systemen en/of toepassingen mogelijk te maken.</v>
      </c>
      <c r="S6" s="6" t="str">
        <f>Export!I5</f>
        <v>(a) Er is een baseline voor de huidige (IST) en de beoogde architectuur (SOLL) gedefinieerd.
(b) De beoogde architectuur is in overeenstemming met de organisatiebrede doelstellingen (inclusief de naleving van wettelijke voorschriften) en de organisatorische verantwoordelijkheden.
(c) Het EIAM en de relevante processen zijn gedefinieerd en worden toegepast om applicatieontwikkeling en beslissingsondersteunende activiteiten in overeenstemming met de informatie- of IT-plannen mogelijk te maken.
(d) Het EIAM is goedgekeurd door het (senior) management.</v>
      </c>
      <c r="T6" s="6" t="str">
        <f>Export!J5</f>
        <v>(a) Het model moet, op een veilige en robuuste manier, het creëren, gebruiken en delen van informatie effectief ondersteunen in lijn met de instellingsdoelstellingen, met inbegrip van innovaties.
(b) De beoogde architectuur is gericht op de prioriteiten en performancedoelstellingen die in het businessplan van de organisatie zijn vastgesteld. 
(c) Het EIAM en de relevante processen worden periodiek geëvalueerd.</v>
      </c>
      <c r="U6" s="6" t="str">
        <f>Export!K5</f>
        <v>(a) Het EIAM moet het effectief creëren, het gebruik en het delen van informatie vergemakkelijken op een wijze die de integriteit verbetert (of ten minste handhaaft) en die flexibel, functioneel, kosteneffectief en tijdig is.</v>
      </c>
      <c r="V6" s="5" t="str">
        <f>Export!L5</f>
        <v>APO03.01, APO03.02, APO03.04</v>
      </c>
      <c r="W6" s="5" t="str">
        <f>Export!M5</f>
        <v>A.14.2.5</v>
      </c>
      <c r="X6" s="5" t="str">
        <f>Export!N5</f>
        <v>A8.27</v>
      </c>
      <c r="Y6" s="5" t="str">
        <f>Export!O5</f>
        <v>14.2.5
14.2.2.1</v>
      </c>
      <c r="Z6" s="5">
        <f>Export!P5</f>
        <v>0</v>
      </c>
    </row>
    <row r="7" spans="1:96" s="8" customFormat="1" ht="78" x14ac:dyDescent="0.3">
      <c r="A7" s="7" t="s">
        <v>2168</v>
      </c>
      <c r="B7" s="7" t="str">
        <f>Export!B6&amp;" ("&amp;Export!C6&amp;")"&amp;" "&amp;Export!D6</f>
        <v>1.5 (GO.05) Onafhankelijke Toetsing</v>
      </c>
      <c r="C7" s="7">
        <f t="shared" si="0"/>
        <v>5</v>
      </c>
      <c r="D7" s="7">
        <f t="shared" si="1"/>
        <v>3</v>
      </c>
      <c r="E7" s="7">
        <f t="shared" si="2"/>
        <v>1</v>
      </c>
      <c r="F7" s="7">
        <f t="shared" si="3"/>
        <v>1</v>
      </c>
      <c r="G7" s="7">
        <f t="shared" si="4"/>
        <v>1</v>
      </c>
      <c r="H7" s="7">
        <f t="shared" si="5"/>
        <v>1</v>
      </c>
      <c r="I7" s="7">
        <f t="shared" si="6"/>
        <v>1</v>
      </c>
      <c r="J7" s="124"/>
      <c r="K7" s="2" t="str">
        <f>Export!C6</f>
        <v>GO.05</v>
      </c>
      <c r="L7" s="2" t="str">
        <f>Export!D6</f>
        <v>Onafhankelijke Toetsing</v>
      </c>
      <c r="M7" s="33" t="str">
        <f>Export!E6</f>
        <v>Naleving van wet- en regelgeving en prestaties worden niet beoordeeld en bevestigd door een onafhankelijke partij, waardoor onbekende en ongeadresseerde afwijkingen in naleving en/of prestaties kunnen optreden.</v>
      </c>
      <c r="N7" s="33" t="str">
        <f>Export!F6</f>
        <v>Onafhankelijke toetsing (intern of extern) wordt gedaan om te bepalen in hoeverre de informatievoorziening (inclusief IT) voldoet aan relevante wet- en regelgeving; het beleid van de organisatie, de normen en procedures van de organisatie; algemeen aanvaarde werkwijzen; en effectieve en efficiënte prestaties van IT.</v>
      </c>
      <c r="O7" s="61">
        <v>5</v>
      </c>
      <c r="P7" s="61">
        <v>3</v>
      </c>
      <c r="Q7" s="6" t="str">
        <f>Export!G6</f>
        <v>(a) Er vindt geen onafhankelijke toetsing plaats.</v>
      </c>
      <c r="R7" s="6" t="str">
        <f>Export!H6</f>
        <v>(a) De interne auditfunctie is gedefinieerd en bestaat o.a. uit toetsing op naleving van relevante wet- en regelgeving, IT- of informatiebeleid, standaarden en procedures binnen de organisatie.</v>
      </c>
      <c r="S7" s="6" t="str">
        <f>Export!I6</f>
        <v>(a) Onafhankelijke toetsing (intern of extern) wordt gedaan ten aanzien van het voldoen van de informatievoorziening (incl. IT) aan relevante wet- en regelgeving, beleid, standaarden, procedures binnen de organisatie en algemeen aanvaarde werkwijzen.
(b) De toetsingsactiviteiten zijn beschreven in een auditplan dat is goedgekeurd door het (senior) management en een auditcommissie.
(c) De resultaten van deze toetsingsactiviteiten worden gerapporteerd aan het (senior) management en de auditcommissie.</v>
      </c>
      <c r="T7" s="6" t="str">
        <f>Export!J6</f>
        <v>(a) De performance van de onafhankelijke toetsing wordt periodiek geëvalueerd door de auditcommissie.
(b) Het ontwerp van de onafhankelijke toetsingsfunctie wordt periodiek geëvalueerd door een externe partij.</v>
      </c>
      <c r="U7" s="6" t="str">
        <f>Export!K6</f>
        <v>(a) Onafhankelijke toetsing (intern of extern) omvat ook de effectiviteit en de efficiëntie van de informatieverwerking (incl. IT).</v>
      </c>
      <c r="V7" s="5" t="str">
        <f>Export!L6</f>
        <v>MEA02.05, MEA02.06, MEA02.07, MEA02.08</v>
      </c>
      <c r="W7" s="5" t="str">
        <f>Export!M6</f>
        <v>A.5.1.2
A.12.4.1
A.18.2.1, A.18.2.2, A.18.2.3</v>
      </c>
      <c r="X7" s="5" t="str">
        <f>Export!N6</f>
        <v>A5.1, A5.35, A5.36</v>
      </c>
      <c r="Y7" s="5" t="str">
        <f>Export!O6</f>
        <v>5.1.2, 5.1.2.1
12.4.1, 12.4.1.1, 12.4.1.2, 12.4.1.3, 12.4.1.4, 12.4.1.5
18.2.1, 18.2.1.1, 18.2.1.2
18.2.2, 18.2.2.1
18.2.3, 18.2.3.1</v>
      </c>
      <c r="Z7" s="5" t="str">
        <f>Export!P6</f>
        <v>DE.DP-2, DE.DP-3, DE.DP-4, DE.DP-5</v>
      </c>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row>
    <row r="8" spans="1:96" s="8" customFormat="1" ht="93.6" x14ac:dyDescent="0.3">
      <c r="A8" s="7" t="s">
        <v>2168</v>
      </c>
      <c r="B8" s="7" t="str">
        <f>Export!B7&amp;" ("&amp;Export!C7&amp;")"&amp;" "&amp;Export!D7</f>
        <v xml:space="preserve">1.6 (GO.06) Sturing vindt plaats op basis van adequate verantwoordingsinformatie </v>
      </c>
      <c r="C8" s="7">
        <f t="shared" si="0"/>
        <v>1</v>
      </c>
      <c r="D8" s="7">
        <f t="shared" si="1"/>
        <v>3</v>
      </c>
      <c r="E8" s="7">
        <f t="shared" si="2"/>
        <v>1</v>
      </c>
      <c r="F8" s="7">
        <f t="shared" si="3"/>
        <v>0</v>
      </c>
      <c r="G8" s="7">
        <f t="shared" si="4"/>
        <v>0</v>
      </c>
      <c r="H8" s="7">
        <f t="shared" si="5"/>
        <v>0</v>
      </c>
      <c r="I8" s="7">
        <f t="shared" si="6"/>
        <v>0</v>
      </c>
      <c r="J8" s="125"/>
      <c r="K8" s="2" t="str">
        <f>Export!C7</f>
        <v>GO.06</v>
      </c>
      <c r="L8" s="2" t="str">
        <f>Export!D7</f>
        <v xml:space="preserve">Sturing vindt plaats op basis van adequate verantwoordingsinformatie </v>
      </c>
      <c r="M8" s="33" t="str">
        <f>Export!E7</f>
        <v>Zonder adequate verantwoordingsinformatie kunnen eindverantwoordelijken geen sturing qua richting en/of snelheid van verbeteren of handhaven van informatiebeveiliging geven.</v>
      </c>
      <c r="N8" s="33" t="str">
        <f>Export!F7</f>
        <v>Eindverantwoordelijken ontvangen dusdanige verantwoordingsinformatie, dat zij risico's betreffende beschikbaarheid, integriteit en vertrouwelijkheid van informatie en systemen kunnen dragen en waar nodig kunnen bijsturen.</v>
      </c>
      <c r="O8" s="61">
        <v>1</v>
      </c>
      <c r="P8" s="61">
        <v>3</v>
      </c>
      <c r="Q8" s="6" t="str">
        <f>Export!G7</f>
        <v>(a) Ad hoc wordt verantwoordingsinformatie betreffende incidenten en budgetverzoeken voor het verbeteren van informatiebeveiliging gedeeld.</v>
      </c>
      <c r="R8" s="6" t="str">
        <f>Export!H7</f>
        <v>(a) Periodiek ontvangen eindverantwoordelijken verantwoordingsinformatie, met name mondeling, en variërend qua inhoud.</v>
      </c>
      <c r="S8" s="6" t="str">
        <f>Export!I7</f>
        <v>(a) Periodiek ontvangen eindverantwoordelijken verantwoordingsinformatie over:
   1. restrisico's betreffende cyber dreigingen
   2. ontwikkelende cyber dreigingen
   3. effectiviteit van bestaande informatiebeveiligingsmaatregelen
   4. relevante cyber gerelateerde incidenten
   5. voortgang van beveiligingsverbeteringen</v>
      </c>
      <c r="T8" s="6" t="str">
        <f>Export!J7</f>
        <v>(a) Verantwoordingsinformatie betreffende restrisico's wordt op eenduidige wijze als onderdeel van organisatiebreed risicomanagement gerapporteerd, met dezelfde schalen voor kans van optreden en impact.</v>
      </c>
      <c r="U8" s="6" t="str">
        <f>Export!K7</f>
        <v>(a) Verantwoordingsinformatie betreffende restrisico's is geautomatiseerd en op basis van KPI's worden KRI's automatisch gerapporteerd.</v>
      </c>
      <c r="V8" s="5">
        <f>Export!L7</f>
        <v>0</v>
      </c>
      <c r="W8" s="5">
        <f>Export!M7</f>
        <v>0</v>
      </c>
      <c r="X8" s="5">
        <f>Export!N7</f>
        <v>0</v>
      </c>
      <c r="Y8" s="5">
        <f>Export!O7</f>
        <v>0</v>
      </c>
      <c r="Z8" s="5">
        <f>Export!P7</f>
        <v>0</v>
      </c>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row>
    <row r="9" spans="1:96" s="8" customFormat="1" ht="93.6" x14ac:dyDescent="0.3">
      <c r="A9" s="70" t="s">
        <v>2169</v>
      </c>
      <c r="B9" s="7" t="str">
        <f>Export!B8&amp;" ("&amp;Export!C8&amp;")"&amp;" "&amp;Export!D8</f>
        <v>2.7 (OR.01) Eigenaarschap, rollen, verantwoording en verantwoordelijkheid</v>
      </c>
      <c r="C9" s="7">
        <f t="shared" si="0"/>
        <v>2</v>
      </c>
      <c r="D9" s="7">
        <f t="shared" si="1"/>
        <v>4</v>
      </c>
      <c r="E9" s="7">
        <f t="shared" si="2"/>
        <v>1</v>
      </c>
      <c r="F9" s="7">
        <f t="shared" si="3"/>
        <v>1</v>
      </c>
      <c r="G9" s="7">
        <f t="shared" si="4"/>
        <v>0</v>
      </c>
      <c r="H9" s="7">
        <f t="shared" si="5"/>
        <v>0</v>
      </c>
      <c r="I9" s="7">
        <f t="shared" si="6"/>
        <v>0</v>
      </c>
      <c r="J9" s="126" t="s">
        <v>162</v>
      </c>
      <c r="K9" s="2" t="str">
        <f>Export!C8</f>
        <v>OR.01</v>
      </c>
      <c r="L9" s="2" t="str">
        <f>Export!D8</f>
        <v>Eigenaarschap, rollen, verantwoording en verantwoordelijkheid</v>
      </c>
      <c r="M9" s="33" t="str">
        <f>Export!E8</f>
        <v>Onduidelijke of dubbelzinnige toewijzing van eigenaarschap, rollen, verantwoordelijkheden of aansprakelijkheid kunnen effectieve besluitvorming, management en rapportage over informatiebeveiliging met betrekking tot bedrijfsvereisten/bedrijfsrisico's in gevaar brengen.</v>
      </c>
      <c r="N9" s="33" t="str">
        <f>Export!F8</f>
        <v>Informatiebeveiliging wordt gemanaged op alle toepasselijke organisatieniveaus en Security (of Information Risk) Management wordt gemanaged in overeenstemming met business requirements/risico's. Eigenaarschap, rollen, verantwoordelijkheden en aansprakelijkheid zijn formeel toegewezen en ingebed in de organisatie.</v>
      </c>
      <c r="O9" s="61">
        <v>2</v>
      </c>
      <c r="P9" s="61">
        <v>4</v>
      </c>
      <c r="Q9" s="6" t="str">
        <f>Export!G8</f>
        <v>(a) Eigenaarschap, rollen en verantwoordelijkheden zijn niet toegewezen.
(b) Er zijn enkele rollen te onderscheiden die informeel worden uitgevoerd.</v>
      </c>
      <c r="R9" s="6" t="str">
        <f>Export!H8</f>
        <v>(a) Rollen die cruciaal zijn voor het managen van informatierisico's zijn benoemd en toegewezen, inclusief specifieke verantwoordelijkheid en aansprakelijkheid voor informatiebeveiliging, fysieke veiligheid en het voldoen aan wet- en regelgeving.</v>
      </c>
      <c r="S9" s="6" t="str">
        <f>Export!I8</f>
        <v>(a) Alle rollen op het gebied van Information Risk en Security Management zijn vastgesteld en toegewezen.
(b) De verantwoordelijkheid (en aansprakelijkheid) voor Information Risk en Security Management is op organisatieniveau vastgesteld en behandelt organisatiebrede kwesties.
(c) Er is een intentieverklaring van het senior management, die de doelen en uitgangspunten van informatiebeveiliging en Information Risk Management ondersteunen en deze is in overeenstemming met de strategie en de organisatiedoelstellingen.</v>
      </c>
      <c r="T9" s="6" t="str">
        <f>Export!J8</f>
        <v>(a) Eigenaarschap, verantwoordelijkheid en aansprakelijkheid voor IT-gerelateerde risico's zijn in de organisatie op senior management niveau ingebed. 
(b) Bijkomende verantwoordelijkheden voor (Information) Security Management kunnen op een systeemspecifiek niveau worden toegewezen (het juiste niveau kan worden bepaald met bijv. een RACI matrix). 
(c) Eigenaarschap, rollen, verantwoordelijkheden en aansprakelijkheid worden periodiek geëvalueerd.</v>
      </c>
      <c r="U9" s="6" t="str">
        <f>Export!K8</f>
        <v>(a) Het senior management bepaalt formeel de risicobereidheid voor informatierisico's en de acceptatie van restrisico's.</v>
      </c>
      <c r="V9" s="5" t="str">
        <f>Export!L8</f>
        <v>APO01.01, APO01.02, APO01.03
APO13.01, APO13.03</v>
      </c>
      <c r="W9" s="5" t="str">
        <f>Export!M8</f>
        <v xml:space="preserve">5.3
A.6.1.1
A.7.2.1 </v>
      </c>
      <c r="X9" s="5" t="str">
        <f>Export!N8</f>
        <v>5.3
A5.2, A5.4</v>
      </c>
      <c r="Y9" s="5" t="str">
        <f>Export!O8</f>
        <v>6.1.1, 6.1.1.1, 6.1.1.2, 6.1.1.3, 6.1.1.4
7.2.1, 7.2.1.1
Supplement BIG: 3.1</v>
      </c>
      <c r="Z9" s="5" t="str">
        <f>Export!P8</f>
        <v>ID.GV-2
DE.DP-1
RS.CO-1, RC.CO-3</v>
      </c>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row>
    <row r="10" spans="1:96" s="7" customFormat="1" ht="78" x14ac:dyDescent="0.3">
      <c r="A10" s="70" t="s">
        <v>2169</v>
      </c>
      <c r="B10" s="7" t="str">
        <f>Export!B9&amp;" ("&amp;Export!C9&amp;")"&amp;" "&amp;Export!D9</f>
        <v>2.8 (OR.02) Functiescheiding</v>
      </c>
      <c r="C10" s="7">
        <f t="shared" si="0"/>
        <v>3</v>
      </c>
      <c r="D10" s="7">
        <f t="shared" si="1"/>
        <v>4</v>
      </c>
      <c r="E10" s="7">
        <f t="shared" si="2"/>
        <v>1</v>
      </c>
      <c r="F10" s="7">
        <f t="shared" si="3"/>
        <v>1</v>
      </c>
      <c r="G10" s="7">
        <f t="shared" si="4"/>
        <v>1</v>
      </c>
      <c r="H10" s="7">
        <f t="shared" si="5"/>
        <v>0</v>
      </c>
      <c r="I10" s="7">
        <f t="shared" si="6"/>
        <v>0</v>
      </c>
      <c r="J10" s="127"/>
      <c r="K10" s="2" t="str">
        <f>Export!C9</f>
        <v>OR.02</v>
      </c>
      <c r="L10" s="2" t="str">
        <f>Export!D9</f>
        <v>Functiescheiding</v>
      </c>
      <c r="M10" s="33" t="str">
        <f>Export!E9</f>
        <v>Acties van eenlingen (bijv. ongeautoriseerde toegang tot gegevens) kunnen zich voordoen in belangrijke (IT-)processen, wat kan resulteren in een negatieve impact op bedrijfsprocessen, bijv. het risico van nalatig of opzettelijk misbruik van het systeem.</v>
      </c>
      <c r="N10" s="33" t="str">
        <f>Export!F9</f>
        <v>Rollen en verantwoordelijkheden zijn gescheiden om de kans te verkleinen dat individuele personen kritieke processen in gevaar brengen. Het personeel voert alleen geautoriseerde taken uit die bij hun respectievelijke functies en rol horen.</v>
      </c>
      <c r="O10" s="61">
        <v>3</v>
      </c>
      <c r="P10" s="61">
        <v>4</v>
      </c>
      <c r="Q10" s="6" t="str">
        <f>Export!G9</f>
        <v>(a) Er vindt geen of nagenoeg geen functiescheiding plaats.</v>
      </c>
      <c r="R10" s="6" t="str">
        <f>Export!H9</f>
        <v>(a) Rollen en verantwoordelijkheden zijn gescheiden.
(b) Hoe deze rollen en verantwoordelijkheden worden gescheiden is niet formeel vastgelegd en/of afgestemd met het (senior) management.</v>
      </c>
      <c r="S10" s="6" t="str">
        <f>Export!I9</f>
        <v>(a) De scheiding van rollen en verantwoordelijkheden is gedefinieerd en grotendeels geïmplementeerd, wat de kans verkleint dat individuen essentiële processen kunnen compromitteren.
(b) De scheiding van verantwoordelijkheden is goedgekeurd door het (senior) management.
(c) Vastgestelde functiescheiding is geïmplementeerd zodat personeel alleen geautoriseerde handelingen kan verrichten die behoren bij hun werkzaamheden.</v>
      </c>
      <c r="T10" s="6" t="str">
        <f>Export!J9</f>
        <v>(a) Een functiescheidingsconflictmatrix is gedefinieerd en wordt periodiek (d.m.v. GRC tooling) getoetst aan de werkelijke implementatie van systemen en processen.
(b) Deze functiescheidingsconflictmatrix wordt op zijn minst geëvalueerd na grote wijzigingen in processen of systemen. 
(c) De implementatie en uitvoering van relevante procedures worden periodiek geëvalueerd.</v>
      </c>
      <c r="U10" s="6" t="str">
        <f>Export!K9</f>
        <v>(a) Periodiek worden er database checks uitgevoerd om de huidige processen te toetsen in relatie tot de functiescheidingsmatrix, waarbij er gekeken wordt naar ongebruikelijk transacties/gebieden voor verbetering (bijv. d.m.v. process mining technieken).</v>
      </c>
      <c r="V10" s="5" t="str">
        <f>Export!L9</f>
        <v>APO01.02</v>
      </c>
      <c r="W10" s="5" t="str">
        <f>Export!M9</f>
        <v>A.6.1.2
A.7.2.1
A.12.1.4</v>
      </c>
      <c r="X10" s="5" t="str">
        <f>Export!N9</f>
        <v>A5.3, A5.4</v>
      </c>
      <c r="Y10" s="5" t="str">
        <f>Export!O9</f>
        <v>6.1.2, 6.1.2.1
7.2.1, 7.2.1.1
12.1.4, 12.1.4.1, 12.1.4.2</v>
      </c>
      <c r="Z10" s="5">
        <f>Export!P9</f>
        <v>0</v>
      </c>
    </row>
    <row r="11" spans="1:96" s="7" customFormat="1" ht="62.4" x14ac:dyDescent="0.3">
      <c r="A11" s="70" t="s">
        <v>2169</v>
      </c>
      <c r="B11" s="7" t="str">
        <f>Export!B10&amp;" ("&amp;Export!C10&amp;")"&amp;" "&amp;Export!D10</f>
        <v>2.9 (OR.03) Mandaat en bevoegdheden</v>
      </c>
      <c r="C11" s="7">
        <f t="shared" si="0"/>
        <v>4</v>
      </c>
      <c r="D11" s="7">
        <f t="shared" si="1"/>
        <v>4</v>
      </c>
      <c r="E11" s="7">
        <f t="shared" si="2"/>
        <v>1</v>
      </c>
      <c r="F11" s="7">
        <f t="shared" si="3"/>
        <v>1</v>
      </c>
      <c r="G11" s="7">
        <f t="shared" si="4"/>
        <v>1</v>
      </c>
      <c r="H11" s="7">
        <f t="shared" si="5"/>
        <v>1</v>
      </c>
      <c r="I11" s="7">
        <f t="shared" si="6"/>
        <v>0</v>
      </c>
      <c r="J11" s="128"/>
      <c r="K11" s="2" t="str">
        <f>Export!C10</f>
        <v>OR.03</v>
      </c>
      <c r="L11" s="2" t="str">
        <f>Export!D10</f>
        <v>Mandaat en bevoegdheden</v>
      </c>
      <c r="M11" s="33" t="str">
        <f>Export!E10</f>
        <v>Noodzakelijke besluiten en acties van beveiligingsfunctionarissen kunnen vertraging oplopen of achteraf tot problemen leiden in het geval bevoegdheden vooraf niet juist en volledig zijn vastgesteld.</v>
      </c>
      <c r="N11" s="33" t="str">
        <f>Export!F10</f>
        <v>Bevoegdheden zijn vastgesteld zodat operationele activiteiten door beveiligingsfunctionarissen geautoriseerd en tijdig kunnen worden uitgevoerd.</v>
      </c>
      <c r="O11" s="61">
        <v>4</v>
      </c>
      <c r="P11" s="61">
        <v>4</v>
      </c>
      <c r="Q11" s="6" t="str">
        <f>Export!G10</f>
        <v>(a) Er zijn geen afspraken omtrent bevoegdheden of mandaten vastgelegd.</v>
      </c>
      <c r="R11" s="6" t="str">
        <f>Export!H10</f>
        <v>(a) Bevoegdheden of mandaten zijn op informele wijze ingeregeld.</v>
      </c>
      <c r="S11" s="6" t="str">
        <f>Export!I10</f>
        <v>(a) Bevoegdheden en mandaten zijn formeel goedgekeurd door het senior management en in een organisatie charter (of anderszins) vastgelegd.
(b) Bevoegdheden en/of mandaten zijn vastgelegd voor cyber incident response activiteiten (zoals 'red button' procedure en crisis management team).</v>
      </c>
      <c r="T11" s="6" t="str">
        <f>Export!J10</f>
        <v>(a) Periodiek worden bevoegdheden en/of mandaten met betrekking tot informatiebeveiliging geëvalueerd, geactualiseerd en opnieuw goedgekeurd door het senior management.</v>
      </c>
      <c r="U11" s="6" t="str">
        <f>Export!K10</f>
        <v>(a) Beslissingen genomen door geautomatiseerde tools (Artificial Intelligence) met betrekking tot informatiebeveiliging zijn vooraf expliciet goedgekeurd door het senior management.</v>
      </c>
      <c r="V11" s="5">
        <f>Export!L10</f>
        <v>0</v>
      </c>
      <c r="W11" s="5">
        <f>Export!M10</f>
        <v>0</v>
      </c>
      <c r="X11" s="5">
        <f>Export!N10</f>
        <v>0</v>
      </c>
      <c r="Y11" s="5">
        <f>Export!O10</f>
        <v>0</v>
      </c>
      <c r="Z11" s="5">
        <f>Export!P10</f>
        <v>0</v>
      </c>
    </row>
    <row r="12" spans="1:96" s="7" customFormat="1" ht="124.8" x14ac:dyDescent="0.3">
      <c r="A12" s="7" t="s">
        <v>2170</v>
      </c>
      <c r="B12" s="7" t="str">
        <f>Export!B11&amp;" ("&amp;Export!C11&amp;")"&amp;" "&amp;Export!D11</f>
        <v>3.10 (RM.01) Kader voor Information Risk Management</v>
      </c>
      <c r="C12" s="7">
        <f t="shared" si="0"/>
        <v>5</v>
      </c>
      <c r="D12" s="7">
        <f t="shared" si="1"/>
        <v>5</v>
      </c>
      <c r="E12" s="7">
        <f t="shared" si="2"/>
        <v>1</v>
      </c>
      <c r="F12" s="7">
        <f t="shared" si="3"/>
        <v>1</v>
      </c>
      <c r="G12" s="7">
        <f t="shared" si="4"/>
        <v>1</v>
      </c>
      <c r="H12" s="7">
        <f t="shared" si="5"/>
        <v>1</v>
      </c>
      <c r="I12" s="7">
        <f t="shared" si="6"/>
        <v>1</v>
      </c>
      <c r="J12" s="129" t="s">
        <v>232</v>
      </c>
      <c r="K12" s="2" t="str">
        <f>Export!C11</f>
        <v>RM.01</v>
      </c>
      <c r="L12" s="2" t="str">
        <f>Export!D11</f>
        <v>Kader voor Information Risk Management</v>
      </c>
      <c r="M12" s="33" t="str">
        <f>Export!E11</f>
        <v>Het kader voor Information Risk en Control Management is niet in lijn met het organisatiebrede model voor Risk Management, resulterend in verkeerde interpretaties van risico's en/of het niet voldoen aan bedrijfs- en IT-doelstellingen.</v>
      </c>
      <c r="N12" s="33" t="str">
        <f>Export!F11</f>
        <v>Er is een kader voor Information Risk Management opgesteld en afgestemd op de doelstellingen van de organisatie en het kader voor (enterprise) Risk Management.</v>
      </c>
      <c r="O12" s="61">
        <v>5</v>
      </c>
      <c r="P12" s="61">
        <v>5</v>
      </c>
      <c r="Q12" s="6" t="str">
        <f>Export!G11</f>
        <v>(a) Informatierisico's zijn niet of worden ad hoc bepaald.
(b) Er is geen kader voor Information Risk Management en geen Information Risk Management proces.</v>
      </c>
      <c r="R12" s="6" t="str">
        <f>Export!H11</f>
        <v>(a) Beleid voor (Information) Risk Management en een Information Risk Management proces zijn opgesteld; meestal op een hoog abstractieniveau en wordt alleen toegepast bij grote projecten of als reactie op problemen.
(b) Er is een beknopt kader voor Information Risk Management en risicobereidheid is op een hoog niveau bepaald. Deze zijn in beperkte mate in lijn met de organisatiedoelstellingen en bedrijfsrisico's.</v>
      </c>
      <c r="S12" s="6" t="str">
        <f>Export!I11</f>
        <v>(a) Er is organisatiebreed beleid voor (Information) Risk Management dat is goedgekeurd door het senior management.
(b) Het beleid en de procesbeschrijving geven aan hoe om te gaan met de essentiële elementen van Risk Management (risicobereidheid/-profiel, risico-eigenaarschap, risicoproces, risicobeoordeling, risicomitigatie en risico-acceptatie).
(c) Het kader voor Information Risk Management is in lijn met het kader voor organisatiebreed Risk Management en omvat componenten als strategie, programma's, projecten en uitvoering.
(d) Classificatie van informatierisico's gebeurt op basis van een set van algemeen geldende karakteristieken vanuit het kader voor organisatiebreed Risk Management en getroffen maatregelen voor informatierisico's zijn gestandaardiseerd en geprioriteerd, waarbij rekening gehouden wordt met kans, impact en restrisico's.
(e) Voor dit risicokader is een training geïmplementeerd.</v>
      </c>
      <c r="T12" s="6" t="str">
        <f>Export!J11</f>
        <v>(a) Het kader voor Information Risk Management en hoe de daaraan verbonden processen in de praktijk functioneren worden periodiek geëvalueerd.
(b) Periodiek wordt gerapporteerd over (het kader voor) Information Risk Management, waardoor het management risico's kan monitoren en op basis daarvan overwogen besluiten kan nemen over welke risico's ze accepteert.</v>
      </c>
      <c r="U12" s="6" t="str">
        <f>Export!K11</f>
        <v>(a) Het kader voor Information Risk Management focust ook op efficiëntie-aspecten van primaire bedrijfsvoering.
(b) Information Risk Management is volledig geïntegreerd in alle IT-operatie en bedrijfsvoering, wordt volledig geaccepteerd en betrekt hierin personeel en leveranciers.
(c) Het kader voor Information Risk Management en de daaraan verbonden processen worden voortdurend verbeterd.</v>
      </c>
      <c r="V12" s="5" t="str">
        <f>Export!L11</f>
        <v>EDM03.01, EDM03.02
APO01.03
APO12.01, APO12.03</v>
      </c>
      <c r="W12" s="5" t="str">
        <f>Export!M11</f>
        <v>4.4
6.1.1, 6.1.2
A.5.1.1
A.17.1.1, A.17.1.2
A.18.2.2</v>
      </c>
      <c r="X12" s="5" t="str">
        <f>Export!N11</f>
        <v>4.4
6.1.1, 6.1.2</v>
      </c>
      <c r="Y12" s="5" t="str">
        <f>Export!O11</f>
        <v>5.1.1, 5.1.1.1
17.1.1
17.1.2
18.2.2, 18.2.2.1</v>
      </c>
      <c r="Z12" s="5" t="str">
        <f>Export!P11</f>
        <v>ID.GV-1, ID.GV-4
ID.RA-1, ID.RA-2, ID.RA-3, ID.RA-4, ID.RA-5, ID.RA-6
ID.RM-2
RS.IM-1, RS.IM-2</v>
      </c>
    </row>
    <row r="13" spans="1:96" s="7" customFormat="1" ht="109.2" x14ac:dyDescent="0.3">
      <c r="A13" s="7" t="s">
        <v>2170</v>
      </c>
      <c r="B13" s="7" t="str">
        <f>Export!B12&amp;" ("&amp;Export!C12&amp;")"&amp;" "&amp;Export!D12</f>
        <v>3.11 (RM.02) Risicobeoordeling</v>
      </c>
      <c r="C13" s="7">
        <f t="shared" si="0"/>
        <v>1</v>
      </c>
      <c r="D13" s="7">
        <f t="shared" si="1"/>
        <v>5</v>
      </c>
      <c r="E13" s="7">
        <f t="shared" si="2"/>
        <v>1</v>
      </c>
      <c r="F13" s="7">
        <f t="shared" si="3"/>
        <v>0</v>
      </c>
      <c r="G13" s="7">
        <f t="shared" si="4"/>
        <v>0</v>
      </c>
      <c r="H13" s="7">
        <f t="shared" si="5"/>
        <v>0</v>
      </c>
      <c r="I13" s="7">
        <f t="shared" si="6"/>
        <v>0</v>
      </c>
      <c r="J13" s="130"/>
      <c r="K13" s="2" t="str">
        <f>Export!C12</f>
        <v>RM.02</v>
      </c>
      <c r="L13" s="2" t="str">
        <f>Export!D12</f>
        <v>Risicobeoordeling</v>
      </c>
      <c r="M13" s="33" t="str">
        <f>Export!E12</f>
        <v>Inherente en restrisico's worden niet (tijdig) geïdentificeerd en beoordeeld. Kans en impact zijn niet vastgesteld, waardoor actieplannen, beperkende maatregelen of risico-initiatieven niet worden ingevoerd.</v>
      </c>
      <c r="N13" s="33" t="str">
        <f>Export!F12</f>
        <v>Risicobeoordelingen worden uitgevoerd om actuele risicoprofielen met betrekking tot bedrijfsdoelstellingen te bepalen. De waarschijnlijkheid en impact van alle geïdentificeerde risico's worden regelmatig beoordeeld, met behulp van kwalitatieve en kwantitatieve methoden. De waarschijnlijkheid en impact van inherente en restrisico's worden bepaald per categorie, op portefeuillebasis.</v>
      </c>
      <c r="O13" s="61">
        <v>1</v>
      </c>
      <c r="P13" s="61">
        <v>5</v>
      </c>
      <c r="Q13" s="6" t="str">
        <f>Export!G12</f>
        <v>(a) Risicoanalyses worden zelden gedaan en zijn afhankelijk van individuen.
(b) Soms worden risicoanalyses uitgevoerd als onderdeel van een projectplan.</v>
      </c>
      <c r="R13" s="6" t="str">
        <f>Export!H12</f>
        <v>(a) Risicoanalyses worden uitgevoerd als onderdeel van het Risk Management proces, en risico's worden kwalitatief of kwantitatief geïdentificeerd. 
(b) De kans en/of impact wordt vooral bepaald op basis van algemene criteria, niet volledig in lijn met de bedrijfsdoelen. 
(c) Risicoanalyses worden (als onderdeel van een project) beknopt gedocumenteerd.</v>
      </c>
      <c r="S13" s="6" t="str">
        <f>Export!I12</f>
        <v>(a) Risicoanalyses worden uitgevoerd volgens vooraf vastgestelde intervallen en methoden, als onderdeel van het Risk Management proces en het kader voor Information Risk Management.
(b) De risicoanalysemethodiek is in lijn met bedrijfsbehoeften en identificeert belangrijke bedrijfsrisico's (incl. kroonjuwelen).
(c) De geïdentificeerde informatierisico's worden kwalitatief en/of kwantitatief beoordeeld gebruikmakend van het Risk Management proces/kader voor Information Risk Management of good practice bronnen.
(d) Afwijkingen van de risicobereidheid of het risicoprofiel met betrekking tot risicobeperkende maatregelen worden aan het (senior) management gerapporteerd.</v>
      </c>
      <c r="T13" s="6" t="str">
        <f>Export!J12</f>
        <v>(a) De correlatie tussen de geïdentificeerde risico's wordt geanalyseerd en gedocumenteerd. Zo zouden de resultaten van de informatiebeveiliging threat analysis opgenomen kunnen worden in de overall risk heat map.
(b) De risicoanalysemethodiek wordt periodiek geëvalueerd.</v>
      </c>
      <c r="U13" s="6" t="str">
        <f>Export!K12</f>
        <v>(a) De risicoanalysemethodiek wordt ondersteund door geautomatiseerde tools, workflow processing en geïntegreerde dashboards.</v>
      </c>
      <c r="V13" s="5" t="str">
        <f>Export!L12</f>
        <v>APO12.02, APO12.04</v>
      </c>
      <c r="W13" s="5" t="str">
        <f>Export!M12</f>
        <v>4.4
6.1.2, 6.1.3
A.5.1.2
A.6.1.5
A.17.1.1
A.18.2.2</v>
      </c>
      <c r="X13" s="5" t="str">
        <f>Export!N12</f>
        <v>4.4
6.1.2, 6.1.3</v>
      </c>
      <c r="Y13" s="5" t="str">
        <f>Export!O12</f>
        <v>5.1.2, 5.1.2.1
6.1.5
17.1.1
18.2.2, 18.2.2.1, 18.2.2.2</v>
      </c>
      <c r="Z13" s="5" t="str">
        <f>Export!P12</f>
        <v>ID.GV-1, ID.GV-4
ID.RA-1, ID.RA-2, ID.RA-3, ID.RA-4, ID.RA-5, ID.RA-6
ID.RM-2
RS.IM-1, RS.IM-2
RS.MI-3
RC.CO-1, RC.CO-2</v>
      </c>
    </row>
    <row r="14" spans="1:96" s="7" customFormat="1" ht="171.6" x14ac:dyDescent="0.3">
      <c r="A14" s="7" t="s">
        <v>2170</v>
      </c>
      <c r="B14" s="7" t="str">
        <f>Export!B13&amp;" ("&amp;Export!C13&amp;")"&amp;" "&amp;Export!D13</f>
        <v>3.12 (RM.03) Plan voor behandeling en beperking van risico's (incl. risicoacceptatie)</v>
      </c>
      <c r="C14" s="7">
        <f t="shared" si="0"/>
        <v>2</v>
      </c>
      <c r="D14" s="7">
        <f t="shared" si="1"/>
        <v>5</v>
      </c>
      <c r="E14" s="7">
        <f t="shared" si="2"/>
        <v>1</v>
      </c>
      <c r="F14" s="7">
        <f t="shared" si="3"/>
        <v>1</v>
      </c>
      <c r="G14" s="7">
        <f t="shared" si="4"/>
        <v>0</v>
      </c>
      <c r="H14" s="7">
        <f t="shared" si="5"/>
        <v>0</v>
      </c>
      <c r="I14" s="7">
        <f t="shared" si="6"/>
        <v>0</v>
      </c>
      <c r="J14" s="131"/>
      <c r="K14" s="2" t="str">
        <f>Export!C13</f>
        <v>RM.03</v>
      </c>
      <c r="L14" s="2" t="str">
        <f>Export!D13</f>
        <v>Plan voor behandeling en beperking van risico's (incl. risicoacceptatie)</v>
      </c>
      <c r="M14" s="33" t="str">
        <f>Export!E13</f>
        <v>Risicobeperkende maatregelen worden niet geïdentificeerd en geïmplementeerd. Vereiste acties worden niet gecommuniceerd en uitgevoerd, wat leidt tot mogelijke manifestatie van risico's. Hoge kosten/lage baten gerelateerd aan matige of lage risico's. Het niet prioriteren van risico's kan leiden tot hogere kosten, lagere uitkeringen of reputatieschade.</v>
      </c>
      <c r="N14" s="33" t="str">
        <f>Export!F13</f>
        <v>Beheersactiviteiten worden op alle niveaus geprioriteerd en gepland om de benodigde mitigerende maatregelen te implementeren, inclusief het bepalen van kosten en baten en de verantwoordelijkheid voor de uitvoering. Goedkeuring wordt verkregen voor aanbevolen acties en acceptatie van restrisico's en er wordt voor gezorgd dat uitgevoerde acties onder verantwoordelijkheid van betrokken proceseigenaar(s) vallen. De uitvoering van plannen wordt bewaakt en eventuele afwijkingen worden gerapporteerd aan het senior management.</v>
      </c>
      <c r="O14" s="61">
        <v>2</v>
      </c>
      <c r="P14" s="61">
        <v>5</v>
      </c>
      <c r="Q14" s="6" t="str">
        <f>Export!G13</f>
        <v>(a) Er is geen plan voor het aanpakken of mitigeren van risico's.
(b) Als een risico wordt geïdentificeerd, worden de risicobeperkende maatregelen op inconsistente manier toegepast. Dit is afhankelijk van individuele competenties.</v>
      </c>
      <c r="R14" s="6" t="str">
        <f>Export!H13</f>
        <v>(a) Plannen voor het aanpakken en mitigeren van risico's zijn gemaakt, maar niet formeel vastgelegd.
(b) Risicobeperkende maatregelen zijn onvolledig en niet geformaliseerd/goedgekeurd, en eigenaarschap is slechts gedeeltelijk toegewezen aan risicomaatregelen of geaccepteerde risico's.</v>
      </c>
      <c r="S14" s="6" t="str">
        <f>Export!I13</f>
        <v>(a) Er is een proces geïmplementeerd om (nieuwe) risico's formeel vast te leggen en op te nemen in een risico-actieplan. 
(b) Restrisico's en maatregelen zijn geïdentificeerd, geanalyseerd en gedocumenteerd (in een risicoregister of -actieplan). 
(c) De geïdentificeerde maatregelen of acceptatie van restrisico's zijn gedocumenteerd, goedgekeurd door het (senior) management en toegewezen aan een (risico)eigenaar. 
(d) De voortgang van implementatie van risicobeperkende maatregelen en eventuele afwijkingen worden gemonitord. 
(e) Het risico-actieplan wordt onderhouden en aangepast indien nodig. Het senior management is eigenaar van het risico-actieplan.
Aanvulling 3.0:
(f) Organisatie heeft expliciet afgewogen of restrisico's buiten risicobereidheid dienen te worden verzekerd, en als verzekeren relevant wordt geacht, dan is deze verzekering ook afgesloten.</v>
      </c>
      <c r="T14" s="6" t="str">
        <f>Export!J13</f>
        <v>(a) Indien van toepassing wordt de prioritering van risicobeperkende maatregelen en argumenten voor risico-acceptatie heroverwogen.
(b) Geïdentificeerde risicoreacties geven ook inzicht in de kosten en baten daarvan, inclusief bewaking van het budget. 
(c) De operationele effectiviteit van het Risk Management proces wordt regelmatig geëvalueerd.</v>
      </c>
      <c r="U14" s="6" t="str">
        <f>Export!K13</f>
        <v>(a) Het registreren, analyseren, monitoren en rapporteren van data omtrent Risk Management is grotendeels geautomatiseerd.
(b) Strategieën voor het mitigeren van risico's worden voortdurend door het senior management geëvalueerd.</v>
      </c>
      <c r="V14" s="5" t="str">
        <f>Export!L13</f>
        <v>APO12.04, APO12.05, APO12.06</v>
      </c>
      <c r="W14" s="5" t="str">
        <f>Export!M13</f>
        <v>6.1.3
A.6.1.5
A.6.2.1
A.8.1.3
A.11.2.1, A.11.2.6
A.12.1.4, A.12.6.1
A.14.1.1
A.15.1.1, A.15.1.3
A.15.2.2</v>
      </c>
      <c r="X14" s="5" t="str">
        <f>Export!N13</f>
        <v>6.1.3</v>
      </c>
      <c r="Y14" s="5" t="str">
        <f>Export!O13</f>
        <v>6.2.1, 6.2.1.1, 6.2.1.2
6.1.5
8.1.3, 8.1.3.1, 8.1.3.2
11.2.1
11.2.6
12.1.4, 12.1.4.1, 12.1.4.2
12.6.1, 12.6.1.1
14.1.1, 14.1.1.1
15.1.1, 15.1.1.1, 15.1.1.2, 15.1.1.3
15.1.3, 15.1.3.1
15.2.2</v>
      </c>
      <c r="Z14" s="5" t="str">
        <f>Export!P13</f>
        <v>ID.GV-1, ID.GV-4
ID.RA-1, ID.RA-2, ID.RA-3, ID.RA-4, ID.RA-5, ID.RA-6
ID.RM-2
RS.IM-1, RS.IM-2</v>
      </c>
    </row>
    <row r="15" spans="1:96" s="7" customFormat="1" ht="156" x14ac:dyDescent="0.3">
      <c r="A15" s="7" t="s">
        <v>2171</v>
      </c>
      <c r="B15" s="7" t="str">
        <f>Export!B14&amp;" ("&amp;Export!C14&amp;")"&amp;" "&amp;Export!D14</f>
        <v>4.13 (HR.01) Werving</v>
      </c>
      <c r="C15" s="7">
        <f t="shared" si="0"/>
        <v>3</v>
      </c>
      <c r="D15" s="7">
        <f t="shared" si="1"/>
        <v>3</v>
      </c>
      <c r="E15" s="7">
        <f t="shared" si="2"/>
        <v>1</v>
      </c>
      <c r="F15" s="7">
        <f t="shared" si="3"/>
        <v>1</v>
      </c>
      <c r="G15" s="7">
        <f t="shared" si="4"/>
        <v>1</v>
      </c>
      <c r="H15" s="7">
        <f t="shared" si="5"/>
        <v>0</v>
      </c>
      <c r="I15" s="7">
        <f t="shared" si="6"/>
        <v>0</v>
      </c>
      <c r="J15" s="132" t="s">
        <v>2164</v>
      </c>
      <c r="K15" s="2" t="str">
        <f>Export!C14</f>
        <v>HR.01</v>
      </c>
      <c r="L15" s="2" t="str">
        <f>Export!D14</f>
        <v>Werving</v>
      </c>
      <c r="M15" s="33" t="str">
        <f>Export!E14</f>
        <v>Als het wervingsproces ontoereikend is, loopt de organisatie het risico dat werknemers onjuist gekwalificeerd of niet gescreend zijn.</v>
      </c>
      <c r="N15" s="33" t="str">
        <f>Export!F14</f>
        <v>Rekruteringsprocessen voor personeel worden onderhouden in overeenstemming met het algemene personeelsbeleid en de procedures van de organisatie (bijv. werving, positieve werkomgeving, oriëntatie, enz.). Processen worden geïmplementeerd om ervoor te zorgen dat de organisatie beschikt over geschikt (IT-)personeel, met de vaardigheden die nodig zijn om de organisatiedoelen te bereiken. Screening maakt deel uit van het rekruteringsproces. De mate en frequentie waarmee deze screening wordt uitgevoerd, worden bepaald door hoe gevoelig en/of cruciaal de functie is en worden geïmplementeerd voor werknemers, aannemers en leveranciers.</v>
      </c>
      <c r="O15" s="61">
        <v>3</v>
      </c>
      <c r="P15" s="61">
        <v>3</v>
      </c>
      <c r="Q15" s="6" t="str">
        <f>Export!G14</f>
        <v>(a) Activiteiten of maatregelen voor het werven van (IT-)personeel zijn ad hoc geïmplementeerd en/of uitgevoerd.</v>
      </c>
      <c r="R15" s="6" t="str">
        <f>Export!H14</f>
        <v>(a) Wervingsprocessen voor (IT-)personeel zijn gedefinieerd en geïmplementeerd.
(b) Er zijn processen geïmplementeerd om te garanderen dat het (IT-)personeel van de organisatie goed is toegerust. 
(c) Af en toe wordt screening toegepast in het wervingsproces, maar dit is niet formeel vastgelegd.</v>
      </c>
      <c r="S15" s="6" t="str">
        <f>Export!I14</f>
        <v>(a) Wervingsprocessen voor (IT-)personeel zijn vastgelegd en geïmplementeerd, conform het algemene personeelsbeleid en procedures (bijv. aanname, positieve werkomgeving, oriëntatie). 
(b) Er zijn processen geïmplementeerd om te garanderen dat het (IT-)personeel goed is toegerust om bedrijfsdoelen te behalen. 
(c) Screening is onderdeel van het wervingsproces voor (IT-)personeel. Hoe grondig en vaak deze screening wordt geëvalueerd is afhankelijk van de gevoeligheid/het belang van de functie. De screening vindt plaats voor personeel, aannemers en leveranciers. 
(d) De processen zijn goedgekeurd door het (senior) management.</v>
      </c>
      <c r="T15" s="6" t="str">
        <f>Export!J14</f>
        <v>(a) De implementatie en effectiviteit van relevante wervingsprocedures en functieomschrijvingen worden periodiek geëvalueerd.</v>
      </c>
      <c r="U15" s="6" t="str">
        <f>Export!K14</f>
        <v>(a) Op basis van de periodieke (zelf)evaluaties of risicoanalyses worden de implementatie en het ontwerp van de wervingsprocessen verbeterd.
(b) Tekortkomingen in het wervingsproces worden gerapporteerd aan het senior management.</v>
      </c>
      <c r="V15" s="5" t="str">
        <f>Export!L14</f>
        <v>APO07.01, APO07.05, APO07.06</v>
      </c>
      <c r="W15" s="5" t="str">
        <f>Export!M14</f>
        <v>A.6.1.1
A.7.1.1, A.7.1.2
A.13.2.4</v>
      </c>
      <c r="X15" s="5" t="str">
        <f>Export!N14</f>
        <v>A6.1, A6.2, A6.6</v>
      </c>
      <c r="Y15" s="5" t="str">
        <f>Export!O14</f>
        <v>6.1.1, 6.1.1.1, 6.1.1.2, 6.1.1.3, 6.1.1.4
7.1.1, 7.1.1.1
7.1.2, 7.1.2.1
13.2.4
Supplement BIG: 8.1.2.3</v>
      </c>
      <c r="Z15" s="5">
        <f>Export!P14</f>
        <v>0</v>
      </c>
    </row>
    <row r="16" spans="1:96" s="7" customFormat="1" ht="109.2" x14ac:dyDescent="0.3">
      <c r="A16" s="7" t="s">
        <v>2171</v>
      </c>
      <c r="B16" s="7" t="str">
        <f>Export!B15&amp;" ("&amp;Export!C15&amp;")"&amp;" "&amp;Export!D15</f>
        <v>4.14 (HR.07) Indiensttreding</v>
      </c>
      <c r="C16" s="7">
        <f t="shared" si="0"/>
        <v>4</v>
      </c>
      <c r="D16" s="7">
        <f t="shared" si="1"/>
        <v>3</v>
      </c>
      <c r="E16" s="7">
        <f t="shared" si="2"/>
        <v>1</v>
      </c>
      <c r="F16" s="7">
        <f t="shared" si="3"/>
        <v>1</v>
      </c>
      <c r="G16" s="7">
        <f t="shared" si="4"/>
        <v>1</v>
      </c>
      <c r="H16" s="7">
        <f t="shared" si="5"/>
        <v>1</v>
      </c>
      <c r="I16" s="7">
        <f t="shared" si="6"/>
        <v>0</v>
      </c>
      <c r="J16" s="133"/>
      <c r="K16" s="2" t="str">
        <f>Export!C15</f>
        <v>HR.07</v>
      </c>
      <c r="L16" s="2" t="str">
        <f>Export!D15</f>
        <v>Indiensttreding</v>
      </c>
      <c r="M16" s="33" t="str">
        <f>Export!E15</f>
        <v>Als de procedures en richtlijnen bij indiensttreding onduidelijk zijn of niet adequaat worden uitgevoerd, kan dit leiden tot onjuist inwerken, ontoereikende toewijzing van taken, en onjuiste toegang tot informatiesystemen. Dit kan resulteren in operationele inefficiënties, toename van fouten en verhoogde beveiligingsrisico's.</v>
      </c>
      <c r="N16" s="33" t="str">
        <f>Export!F15</f>
        <v>Bij indiensttreding worden nieuwe medewerkers adequaat geïnformeerd over het organisatiebeleid, informatiebeveiligingsbeleid, hun taken, rollen en verantwoordelijkheden.
Processen waarborgen dat nieuwe medewerkers adequaat geïnformeerd worden en taken en toegangsrechten krijgen die overeenkomen met hun rol en verantwoordelijkheden.</v>
      </c>
      <c r="O16" s="61">
        <v>4</v>
      </c>
      <c r="P16" s="61">
        <v>3</v>
      </c>
      <c r="Q16" s="6" t="str">
        <f>Export!G15</f>
        <v>(a) Activiteiten of maatregelen voor het indiensttreden van nieuwe medewerkers zijn ad hoc geïmplementeerd en/of uitgevoerd.</v>
      </c>
      <c r="R16" s="6" t="str">
        <f>Export!H15</f>
        <v>(a) Processen voor indiensttreding zijn gedefinieerd.
(b) Nieuwe medewerkers krijgen basisinformatie bij indiensttreding, waaronder een introductie tot de organisatiecultuur en algemene beveiligingspraktijk.</v>
      </c>
      <c r="S16" s="6" t="str">
        <f>Export!I15</f>
        <v>(a) De indiensttredingsprocessen zijn goedgekeurd door het senior management.
(b) Processen voor indiensttreding zijn vastgelegd, geïmplementeerd en actief gecommuniceerd conform het algemene personeelsbeleid en procedures.
(c) Nieuwe medewerkers krijgen een uitgebreide oriëntatie, en hun taken en toegangsrechten worden toegewezen in overeenstemming met hun rol en verantwoordelijkheden.
(d) Nieuwe medewerkers krijgen bij indiensttreding een duidelijke uitleg over het informatiebeveiligingsbeleid en hun specifieke rollen en verantwoordelijkheden.
(e) Gebruikersaccounts worden pas uitgereikt na afronding van alle verplichte HR-zaken die relevant zijn voor informatiebeveiliging, zoals de ondertekening van de geheimhoudingsverklaring en screening.</v>
      </c>
      <c r="T16" s="6" t="str">
        <f>Export!J15</f>
        <v>(a) De implementatie en effectiviteit van relevante procedures voor indiensttreding worden periodiek geëvalueerd.
(b) Er worden regelmatig checks uitgevoerd om te waarborgen dat nieuwe medewerkers de juiste oriëntatie krijgen en dat initieel taken en toegangsrechten correct worden toegewezen.
(c) Training en opleiding, bijvoorbeeld in de vorm van een e-learning, worden aangeboden aan nieuwe medewerkers, afhankelijk van hun rol en verantwoordelijkheden.</v>
      </c>
      <c r="U16" s="6" t="str">
        <f>Export!K15</f>
        <v>(a) Op basis van de periodieke (zelf)evaluaties of risicoanalyses worden de implementatie en het ontwerp van de indiensttredingsprocessen verbeterd. 
(b) Vastgestelde tekortkomingen in het proces van indiensttreding worden gerapporteerd aan het senior management.
(c) Er worden corrigerende maatregelen genomen om eventuele tekortkomingen in het indiensttredingsproces aan te pakken.
(d) Het indiensttredingsproces wordt continu gemonitord op mogelijkheden om dit verder te optimaliseren, bijvoorbeeld door het automatiseren van het proces voor het toewijzen van useraccounts via een selfservice portaal.</v>
      </c>
      <c r="V16" s="5">
        <f>Export!L15</f>
        <v>0</v>
      </c>
      <c r="W16" s="5">
        <f>Export!M15</f>
        <v>0</v>
      </c>
      <c r="X16" s="5" t="str">
        <f>Export!N15</f>
        <v>A.6.2</v>
      </c>
      <c r="Y16" s="5">
        <f>Export!O15</f>
        <v>0</v>
      </c>
      <c r="Z16" s="5">
        <f>Export!P15</f>
        <v>0</v>
      </c>
    </row>
    <row r="17" spans="1:26" s="7" customFormat="1" ht="93.6" x14ac:dyDescent="0.3">
      <c r="A17" s="7" t="s">
        <v>2171</v>
      </c>
      <c r="B17" s="7" t="str">
        <f>Export!B16&amp;" ("&amp;Export!C16&amp;")"&amp;" "&amp;Export!D16</f>
        <v>4.15 (HR.02) Certificering, training en scholing</v>
      </c>
      <c r="C17" s="7">
        <f t="shared" si="0"/>
        <v>5</v>
      </c>
      <c r="D17" s="7">
        <f t="shared" si="1"/>
        <v>3</v>
      </c>
      <c r="E17" s="7">
        <f t="shared" si="2"/>
        <v>1</v>
      </c>
      <c r="F17" s="7">
        <f t="shared" si="3"/>
        <v>1</v>
      </c>
      <c r="G17" s="7">
        <f t="shared" si="4"/>
        <v>1</v>
      </c>
      <c r="H17" s="7">
        <f t="shared" si="5"/>
        <v>1</v>
      </c>
      <c r="I17" s="7">
        <f t="shared" si="6"/>
        <v>1</v>
      </c>
      <c r="J17" s="133"/>
      <c r="K17" s="2" t="str">
        <f>Export!C16</f>
        <v>HR.02</v>
      </c>
      <c r="L17" s="2" t="str">
        <f>Export!D16</f>
        <v>Certificering, training en scholing</v>
      </c>
      <c r="M17" s="33" t="str">
        <f>Export!E16</f>
        <v>Gebrek aan professionele training van (IT-)personeel kan leiden tot een te kort aan competenties waardoor bijvoorbeeld onnodige overuren, onjuiste operationele procedures, inefficiënt projectmanagement, inbreuken op informatiebeveiliging, grote incidenten en bedrijfsonderbrekingen kunnen optreden.</v>
      </c>
      <c r="N17" s="33" t="str">
        <f>Export!F16</f>
        <v>Opleiding, training en/of ervaring worden regelmatig getoetst om te zien of het personeel over de benodigde competenties beschikt om taken naar behoren te vervullen. Basis (IT-)competenties zijn vastgesteld en, indien nodig, worden kwalificatie- en certificeringsprogramma's gebruikt om te controleren of ze worden bijgehouden.</v>
      </c>
      <c r="O17" s="61">
        <v>5</v>
      </c>
      <c r="P17" s="61">
        <v>3</v>
      </c>
      <c r="Q17" s="6" t="str">
        <f>Export!G16</f>
        <v>(a) Training en educatie worden ad hoc geïmplementeerd.
(b) Er is geen certificering van personeel.</v>
      </c>
      <c r="R17" s="6" t="str">
        <f>Export!H16</f>
        <v>(a) Processen voor certificering, training en educatie worden geïmplementeerd. 
(b) Er zijn individuele persoonlijke ontwikkelplannen beschikbaar.</v>
      </c>
      <c r="S17" s="6" t="str">
        <f>Export!I16</f>
        <v>(a) Processen voor training en educatie zijn geïmplementeerd en worden uitgevoerd.
(b) Er zijn individuele persoonlijke ontwikkelplannen beschikbaar.
(c) Educatie, training en/of ervaring worden gebruikt om regelmatig te verifiëren of personeel over de benodigde vaardigheden beschikt.
(d) De relevante processen zijn goedgekeurd door het (senior) management.</v>
      </c>
      <c r="T17" s="6" t="str">
        <f>Export!J16</f>
        <v>(a) De benodigde basis (IT-)vaardigheidseisen zijn gedefinieerd en waar gepast worden kwalificatie- en certificeringprogramma's gebruikt om te zorgen dat deze worden onderhouden. 
(b) Er is toezicht op de realisatie van persoonlijke ontwikkelplannen.</v>
      </c>
      <c r="U17" s="6" t="str">
        <f>Export!K16</f>
        <v>(a) De implementatie van de processen voor certificering, training en educatie wordt jaarlijks geëvalueerd, waarbij educatie- en trainingsmaterialen worden gecheckt op relevantie, kwaliteit en effectiviteit.</v>
      </c>
      <c r="V17" s="5" t="str">
        <f>Export!L16</f>
        <v>APO07.03</v>
      </c>
      <c r="W17" s="5" t="str">
        <f>Export!M16</f>
        <v>7.2 
A.7.2.2</v>
      </c>
      <c r="X17" s="5" t="str">
        <f>Export!N16</f>
        <v>7.2
A6.3</v>
      </c>
      <c r="Y17" s="5" t="str">
        <f>Export!O16</f>
        <v>7.2.2, 7.2.2.1, 7.2.2.2, 7.2.2.3
Supplement BIG: 8.2.2.2</v>
      </c>
      <c r="Z17" s="5">
        <f>Export!P16</f>
        <v>0</v>
      </c>
    </row>
    <row r="18" spans="1:26" s="7" customFormat="1" ht="93.6" x14ac:dyDescent="0.3">
      <c r="A18" s="7" t="s">
        <v>2171</v>
      </c>
      <c r="B18" s="7" t="str">
        <f>Export!B17&amp;" ("&amp;Export!C17&amp;")"&amp;" "&amp;Export!D17</f>
        <v>4.16 (HR.03) Afhankelijkheid van individuen</v>
      </c>
      <c r="C18" s="7">
        <f t="shared" si="0"/>
        <v>1</v>
      </c>
      <c r="D18" s="7">
        <f t="shared" si="1"/>
        <v>3</v>
      </c>
      <c r="E18" s="7">
        <f t="shared" si="2"/>
        <v>1</v>
      </c>
      <c r="F18" s="7">
        <f t="shared" si="3"/>
        <v>0</v>
      </c>
      <c r="G18" s="7">
        <f t="shared" si="4"/>
        <v>0</v>
      </c>
      <c r="H18" s="7">
        <f t="shared" si="5"/>
        <v>0</v>
      </c>
      <c r="I18" s="7">
        <f t="shared" si="6"/>
        <v>0</v>
      </c>
      <c r="J18" s="133"/>
      <c r="K18" s="2" t="str">
        <f>Export!C17</f>
        <v>HR.03</v>
      </c>
      <c r="L18" s="2" t="str">
        <f>Export!D17</f>
        <v>Afhankelijkheid van individuen</v>
      </c>
      <c r="M18" s="33" t="str">
        <f>Export!E17</f>
        <v>Afhankelijkheid van sleutelfiguren brengt risico's met zich mee als deze personen vertrekken of langere tijd niet inzetbaar zijn, als een belangrijk ontwikkelteam de organisatie verlaat of als het niet mogelijk is om IT-personeel te werven. Ook is het een risico als een goede sparringspartner ontbreekt.</v>
      </c>
      <c r="N18" s="33" t="str">
        <f>Export!F17</f>
        <v>Er is een opvolgingsplanning en back-upplan voor vitale medewerkers en afdelingen.</v>
      </c>
      <c r="O18" s="61">
        <v>1</v>
      </c>
      <c r="P18" s="61">
        <v>3</v>
      </c>
      <c r="Q18" s="6" t="str">
        <f>Export!G17</f>
        <v>(a) Opvolgings- en back-upplannen zijn niet geïmplementeerd. 
(b) Single points of failure met betrekking tot het personeel zijn niet geïdentificeerd.</v>
      </c>
      <c r="R18" s="6" t="str">
        <f>Export!H17</f>
        <v>(a) Back-up en vervanging van belangrijke medewerkers/functies worden op afdelingsniveau geregeld.</v>
      </c>
      <c r="S18" s="6" t="str">
        <f>Export!I17</f>
        <v>(a) Opvolgingsplanning, job rotatie en back-up van het personeel zijn geïmplementeerd.
(b) Kennisoverdracht is geïmplementeerd om het risico van een te grote afhankelijkheid van sleutelfiguren te verkleinen.
(c) De meeste sleutelfuncties/posities zijn geïdentificeerd en formeel gedefinieerd door het (senior) management.</v>
      </c>
      <c r="T18" s="6" t="str">
        <f>Export!J17</f>
        <v>(a) Alle belangrijke/kritieke personen en/of afdelingen zijn in de hele organisatie geïdentificeerd en/of worden periodiek geëvalueerd.</v>
      </c>
      <c r="U18" s="6" t="str">
        <f>Export!K17</f>
        <v>(a) De effectiviteit van het proces voor de planning van opvolging en back-up van personeel wordt periodiek geëvalueerd. 
(b) De planning voor opvolging is in overeenstemming met de bedrijfs- en IT-strategie.</v>
      </c>
      <c r="V18" s="5" t="str">
        <f>Export!L17</f>
        <v>APO07.02</v>
      </c>
      <c r="W18" s="5">
        <f>Export!M17</f>
        <v>0</v>
      </c>
      <c r="X18" s="5">
        <f>Export!N17</f>
        <v>0</v>
      </c>
      <c r="Y18" s="5">
        <f>Export!O17</f>
        <v>0</v>
      </c>
      <c r="Z18" s="5">
        <f>Export!P17</f>
        <v>0</v>
      </c>
    </row>
    <row r="19" spans="1:26" s="7" customFormat="1" ht="93.6" x14ac:dyDescent="0.3">
      <c r="A19" s="7" t="s">
        <v>2171</v>
      </c>
      <c r="B19" s="7" t="str">
        <f>Export!B18&amp;" ("&amp;Export!C18&amp;")"&amp;" "&amp;Export!D18</f>
        <v>4.17 (HR.04) Verandering of beëindiging van functie</v>
      </c>
      <c r="C19" s="7">
        <f t="shared" si="0"/>
        <v>2</v>
      </c>
      <c r="D19" s="7">
        <f t="shared" si="1"/>
        <v>3</v>
      </c>
      <c r="E19" s="7">
        <f t="shared" si="2"/>
        <v>1</v>
      </c>
      <c r="F19" s="7">
        <f t="shared" si="3"/>
        <v>1</v>
      </c>
      <c r="G19" s="7">
        <f t="shared" si="4"/>
        <v>0</v>
      </c>
      <c r="H19" s="7">
        <f t="shared" si="5"/>
        <v>0</v>
      </c>
      <c r="I19" s="7">
        <f t="shared" si="6"/>
        <v>0</v>
      </c>
      <c r="J19" s="133"/>
      <c r="K19" s="2" t="str">
        <f>Export!C18</f>
        <v>HR.04</v>
      </c>
      <c r="L19" s="2" t="str">
        <f>Export!D18</f>
        <v>Verandering of beëindiging van functie</v>
      </c>
      <c r="M19" s="33" t="str">
        <f>Export!E18</f>
        <v>Gebruikerstoegang wordt niet tijdig uitgeschakeld nadat medewerkers het team hebben verlaten of om een andere reden geen toegang meer mogen hebben. 
Door gebrekkige kennisoverdracht wordt de continuïteit van de functie bedreigd.</v>
      </c>
      <c r="N19" s="33" t="str">
        <f>Export!F18</f>
        <v>Wanneer er functiewijzigingen plaatsvinden, met name beëindiging van het dienstverband, wordt direct effectief actie ondernomen. Kennisoverdracht wordt geregeld, verantwoordelijkheden worden opnieuw toegewezen en toegangsrechten worden verwijderd, zodat risico's worden geminimaliseerd en de continuïteit van de functie wordt gewaarborgd.</v>
      </c>
      <c r="O19" s="61">
        <v>2</v>
      </c>
      <c r="P19" s="61">
        <v>3</v>
      </c>
      <c r="Q19" s="6" t="str">
        <f>Export!G18</f>
        <v>(a) Wanneer er functiewijzigingen of ontslagen plaatsvinden worden er geen of ad-hoc-acties ondernomen.</v>
      </c>
      <c r="R19" s="6" t="str">
        <f>Export!H18</f>
        <v>(a) Toegangsrechten van werknemers worden gewijzigd, opnieuw toegewezen en/of verwijderd op basis van functiewijziging en/of ontslag, maar het tijdig intrekken van toegangsrechten is niet gewaarborgd.</v>
      </c>
      <c r="S19" s="6" t="str">
        <f>Export!I18</f>
        <v>(a) Goedgekeurde processen zijn geïmplementeerd om kennis over te dragen en toegangsrechten opnieuw toe te wijzen of in te trekken.
(b) Kennisoverdracht is geregeld, verantwoordelijkheden zijn opnieuw toegewezen en toegangsrechten worden tijdig ingetrokken zodat risico's zijn geminimaliseerd en de continuïteit van de functie wordt gewaarborgd. 
(c) De stappen van functieoverdracht zijn vastgelegd.</v>
      </c>
      <c r="T19" s="6" t="str">
        <f>Export!J18</f>
        <v>(a) Er worden ontslaggesprekken gevoerd en de juistheid en tijdigheid van veranderingen, opnieuw toewijzen of intrekken van toegangsrechten worden periodiek geëvalueerd.</v>
      </c>
      <c r="U19" s="6" t="str">
        <f>Export!K18</f>
        <v>(a) De effectiviteit van de processen voor functiewijzigingen en/of ontslag wordt periodiek geëvalueerd en verbeterd.</v>
      </c>
      <c r="V19" s="5" t="str">
        <f>Export!L18</f>
        <v>APO07.01</v>
      </c>
      <c r="W19" s="5" t="str">
        <f>Export!M18</f>
        <v>A.7.2.3
A.8.1.4
A.9.2.6</v>
      </c>
      <c r="X19" s="5" t="str">
        <f>Export!N18</f>
        <v>A5.6, A5.37
A6.3</v>
      </c>
      <c r="Y19" s="5" t="str">
        <f>Export!O18</f>
        <v>7.2.3
7.3.1
8.1.4
9.2.6</v>
      </c>
      <c r="Z19" s="5">
        <f>Export!P18</f>
        <v>0</v>
      </c>
    </row>
    <row r="20" spans="1:26" s="7" customFormat="1" ht="109.2" x14ac:dyDescent="0.3">
      <c r="A20" s="7" t="s">
        <v>2171</v>
      </c>
      <c r="B20" s="7" t="str">
        <f>Export!B19&amp;" ("&amp;Export!C19&amp;")"&amp;" "&amp;Export!D19</f>
        <v>4.18 (HR.05) Kennisdeling</v>
      </c>
      <c r="C20" s="7">
        <f t="shared" si="0"/>
        <v>3</v>
      </c>
      <c r="D20" s="7">
        <f t="shared" si="1"/>
        <v>3</v>
      </c>
      <c r="E20" s="7">
        <f t="shared" si="2"/>
        <v>1</v>
      </c>
      <c r="F20" s="7">
        <f t="shared" si="3"/>
        <v>1</v>
      </c>
      <c r="G20" s="7">
        <f t="shared" si="4"/>
        <v>1</v>
      </c>
      <c r="H20" s="7">
        <f t="shared" si="5"/>
        <v>0</v>
      </c>
      <c r="I20" s="7">
        <f t="shared" si="6"/>
        <v>0</v>
      </c>
      <c r="J20" s="133"/>
      <c r="K20" s="2" t="str">
        <f>Export!C19</f>
        <v>HR.05</v>
      </c>
      <c r="L20" s="2" t="str">
        <f>Export!D19</f>
        <v>Kennisdeling</v>
      </c>
      <c r="M20" s="33" t="str">
        <f>Export!E19</f>
        <v>Het ontbreken van procedures en werkinstructies voor het mogelijk maken van kennisoverdracht leidt tot een ondoelmatig en inefficiënt gebruik van systemen voor het ondersteunen van bedrijfsprocessen. Het kan ook leiden tot ineffectieve en inefficiënte levering, onderhoud en ondersteuning van het systeem en de bijbehorende infrastructuur.</v>
      </c>
      <c r="N20" s="33" t="str">
        <f>Export!F19</f>
        <v>Overdracht van kennis en vaardigheden is geregeld, zodat eindgebruikers het systeem effectief en efficiënt kunnen gebruiken om bedrijfsprocessen te ondersteunen. Kennis en vaardigheden worden overgedragen zodat beheerders en technisch ondersteunend personeel het systeem en de bijbehorende infrastructuur op effectieve en efficiënte wijze kunnen leveren, ondersteunen en onderhouden.</v>
      </c>
      <c r="O20" s="61">
        <v>3</v>
      </c>
      <c r="P20" s="61">
        <v>3</v>
      </c>
      <c r="Q20" s="6" t="str">
        <f>Export!G19</f>
        <v>(a) Overdracht van kennis is niet geïmplementeerd of wordt gedaan op ad-hoc-basis.</v>
      </c>
      <c r="R20" s="6" t="str">
        <f>Export!H19</f>
        <v>(a) Er zijn informele, gedecentraliseerde processen voor kennisoverdracht geïmplementeerd. 
(b) Kennis en vaardigheden worden vaak overgedragen op individuele basis.</v>
      </c>
      <c r="S20" s="6" t="str">
        <f>Export!I19</f>
        <v>(a) Er zijn goedgekeurde processen op organisatieniveau geïmplementeerd om kennis over te dragen en gepaste documentatie-, training- en implementatiematerialen te onderhouden, zodat systemen op effectieve wijze business processen kunnen ondersteunen. Hier zijn zowel eindgebruikers als operationele en technische support bij betrokken.</v>
      </c>
      <c r="T20" s="6" t="str">
        <f>Export!J19</f>
        <v>(a) Er wordt periodiek geëvalueerd of de ondersteunende documentatie toereikend is.</v>
      </c>
      <c r="U20" s="6" t="str">
        <f>Export!K19</f>
        <v>(a) Kennis en vaardigheden worden overgedragen zodat eindgebruikers het systeem op efficiënte wijze kunnen gebruiken. 
(b) Kennis en vaardigheden worden overgedragen om operationele en technische supportpersoneel in staat te stellen om het systeem en haar infrastructuur efficiënt te kunnen leveren, ondersteunen en onderhouden.</v>
      </c>
      <c r="V20" s="5" t="str">
        <f>Export!L19</f>
        <v>APO07.02
BAI08.01, BAI08.02, BAI08.03, BAI08.04</v>
      </c>
      <c r="W20" s="5" t="str">
        <f>Export!M19</f>
        <v>A.6.1.4
A.7.2.2
A.12.1.1
A.14.2.9
A 16.1.6</v>
      </c>
      <c r="X20" s="5" t="str">
        <f>Export!N19</f>
        <v>A5.6, A5.37
A6.3</v>
      </c>
      <c r="Y20" s="5" t="str">
        <f>Export!O19</f>
        <v>6.1.4
7.2.2, 7.2.2.1, 7.2.2.2, 7.2.2.3
12.1.1
14.2.9, 14.2.9.1, 14.2.9.2
16.1.6, 16.1.6.1, 16.1.6.2
Supplement BIG: 6.1.7.2</v>
      </c>
      <c r="Z20" s="5" t="str">
        <f>Export!P19</f>
        <v>PR.AT-1, PR.AT-2, PR.AT-3, PR.AT-4, PR.AT-5</v>
      </c>
    </row>
    <row r="21" spans="1:26" s="7" customFormat="1" ht="140.4" x14ac:dyDescent="0.3">
      <c r="A21" s="7" t="s">
        <v>2171</v>
      </c>
      <c r="B21" s="7" t="str">
        <f>Export!B20&amp;" ("&amp;Export!C20&amp;")"&amp;" "&amp;Export!D20</f>
        <v>4.19 (HR.06) Veiligheidsbewustzijn</v>
      </c>
      <c r="C21" s="7">
        <f t="shared" si="0"/>
        <v>4</v>
      </c>
      <c r="D21" s="7">
        <f t="shared" si="1"/>
        <v>3</v>
      </c>
      <c r="E21" s="7">
        <f t="shared" si="2"/>
        <v>1</v>
      </c>
      <c r="F21" s="7">
        <f t="shared" si="3"/>
        <v>1</v>
      </c>
      <c r="G21" s="7">
        <f t="shared" si="4"/>
        <v>1</v>
      </c>
      <c r="H21" s="7">
        <f t="shared" si="5"/>
        <v>1</v>
      </c>
      <c r="I21" s="7">
        <f t="shared" si="6"/>
        <v>0</v>
      </c>
      <c r="J21" s="134"/>
      <c r="K21" s="2" t="str">
        <f>Export!C20</f>
        <v>HR.06</v>
      </c>
      <c r="L21" s="2" t="str">
        <f>Export!D20</f>
        <v>Veiligheidsbewustzijn</v>
      </c>
      <c r="M21" s="33" t="str">
        <f>Export!E20</f>
        <v>Mensen die zich onvoldoende bewust zijn van informatiebeveiligingsrisico's begrijpen de mogelijke gevolgen van hun acties niet en kunnen die niet bij het uitvoeren van hun taken betrekken.</v>
      </c>
      <c r="N21" s="33" t="str">
        <f>Export!F20</f>
        <v>Er is een Security Awareness Programma om gebruikers bewust te maken van hun verantwoordelijkheid om de vertrouwelijkheid, beschikbaarheid en integriteit van informatie (middelen) te beschermen.</v>
      </c>
      <c r="O21" s="61">
        <v>4</v>
      </c>
      <c r="P21" s="61">
        <v>3</v>
      </c>
      <c r="Q21" s="6" t="str">
        <f>Export!G20</f>
        <v>(a) Er zijn geen security-awareness activiteiten gedefinieerd of uitgevoerd.</v>
      </c>
      <c r="R21" s="6" t="str">
        <f>Export!H20</f>
        <v>(a) Security-awareness activiteiten worden uitgevoerd op afdelingsniveau.</v>
      </c>
      <c r="S21" s="6" t="str">
        <f>Export!I20</f>
        <v>(a) Er is een security-awareness programma opgenomen in het informatiebeveiligingsplan en wordt organisatiebreed uitgevoerd. 
(b) Het programma is in lijn met het (informatie)beveiligingsbeleid.</v>
      </c>
      <c r="T21" s="6" t="str">
        <f>Export!J20</f>
        <v>(a) Er is een risicogericht security-awareness programma opgenomen in het informatiebeveiligingsplan en wordt organisatiebreed uitgevoerd. Het programma moet in lijn zijn met het (informatie)beveiligingsbeleid en kan bestaan uit verschillende activiteiten, zoals e-learning, onboarding trainingen, hack demo's, escaperooms en andere innovatieve benaderingen.
(b) De effectiviteit van het programma moet aantoonbaar zijn en resultaten worden gerapporteerd aan het senior management.</v>
      </c>
      <c r="U21" s="6" t="str">
        <f>Export!K20</f>
        <v>(a) De effecten van de activiteiten op het gebied van Security Awareness worden gemonitord. 
(b) Correlatie van beveiligingsincidenten als gevolg van gebrek aan bewustzijn leidt tot aanpassing van de Security Awareness activiteiten.</v>
      </c>
      <c r="V21" s="5" t="str">
        <f>Export!L20</f>
        <v>APO01.04
APO07.03
APO13.02</v>
      </c>
      <c r="W21" s="5" t="str">
        <f>Export!M20</f>
        <v>A.7.2.1, A.7.2.2, A.7.2.3
A.8.1.3, A.8.2.3
A.9.3.1
A.11.2.8, A.11.2.9
A.13.2.4</v>
      </c>
      <c r="X21" s="5" t="str">
        <f>Export!N20</f>
        <v>A5.4, A5.27
A6.3, A6.4, A6.6
A7.7
A8.1</v>
      </c>
      <c r="Y21" s="5" t="str">
        <f>Export!O20</f>
        <v>7.2.1, 7.2.1.1
7.2.2, 7.2.2.1, 7.2.2.2, 7.2.2.3
7.2.3
8.1.3, 8.1.3.1, 8.1.3.2
8.2.3
9.3.1, 9.3.1.1
11.2.8
11.2.9, 11.2.9.1, 11.2.9.2, 11.2.9.3, 11.2.9.4
13.2.4</v>
      </c>
      <c r="Z21" s="5" t="str">
        <f>Export!P20</f>
        <v>PR.AT-1, PR.AT-2, PR.AT-3, PR.AT-4, PR.AT-5</v>
      </c>
    </row>
    <row r="22" spans="1:26" s="7" customFormat="1" ht="109.2" x14ac:dyDescent="0.3">
      <c r="A22" s="7" t="s">
        <v>2172</v>
      </c>
      <c r="B22" s="7" t="str">
        <f>Export!B21&amp;" ("&amp;Export!C21&amp;")"&amp;" "&amp;Export!D21</f>
        <v>5.20 (CO.01) Identificatie en onderhoud van configuratie-items</v>
      </c>
      <c r="C22" s="7">
        <f t="shared" si="0"/>
        <v>5</v>
      </c>
      <c r="D22" s="7">
        <f t="shared" si="1"/>
        <v>4</v>
      </c>
      <c r="E22" s="7">
        <f t="shared" si="2"/>
        <v>1</v>
      </c>
      <c r="F22" s="7">
        <f t="shared" si="3"/>
        <v>1</v>
      </c>
      <c r="G22" s="7">
        <f t="shared" si="4"/>
        <v>1</v>
      </c>
      <c r="H22" s="7">
        <f t="shared" si="5"/>
        <v>1</v>
      </c>
      <c r="I22" s="7">
        <f t="shared" si="6"/>
        <v>1</v>
      </c>
      <c r="J22" s="135" t="s">
        <v>477</v>
      </c>
      <c r="K22" s="2" t="str">
        <f>Export!C21</f>
        <v>CO.01</v>
      </c>
      <c r="L22" s="2" t="str">
        <f>Export!D21</f>
        <v>Identificatie en onderhoud van configuratie-items</v>
      </c>
      <c r="M22" s="33" t="str">
        <f>Export!E21</f>
        <v>Verstoringen in de bedrijfsvoering als gevolg van ongeautoriseerde en ongedocumenteerde configuratiewijzigingen in de IT-omgeving, gebrek aan traceerbare bronnen tijdens de root-cause analyse, ondoelmatige afstemming op andere processen en het niet in staat zijn verantwoordelijke belanghebbenden te traceren.</v>
      </c>
      <c r="N22" s="33" t="str">
        <f>Export!F21</f>
        <v>Er zijn configuratieprocedures vastgesteld om het beheer en loggen van alle wijzigingen in de configuratiedatabase te ondersteunen. Deze procedures zijn in overeenstemming met (en een voorwaarde voor) procedures voor Change Management, Incident Management en Problem Management.</v>
      </c>
      <c r="O22" s="61">
        <v>5</v>
      </c>
      <c r="P22" s="61">
        <v>4</v>
      </c>
      <c r="Q22" s="6" t="str">
        <f>Export!G21</f>
        <v>(a) Er is geen configuratieprocedure. 
(b) Werkwijzen en procedures worden uitsluitend individueel toegepast en verschillen per platform.</v>
      </c>
      <c r="R22" s="6" t="str">
        <f>Export!H21</f>
        <v>(a) Er is een configuratieprocedure vastgesteld om configuratie-items te identificeren en te onderhouden, maar deze procedure is niet geformaliseerd.
(b) De data-inhoud van geregistreerde items wordt niet gebruikt door gerelateerde processen zoals Change Management, Incident Management en Problem Management.</v>
      </c>
      <c r="S22" s="6" t="str">
        <f>Export!I21</f>
        <v>(a) Er bestaan geformaliseerde configuratieprocedures en werkmethoden om alle configuratie-items en hun attributen te identificeren en te onderhouden. 
(b) De procedure is afgestemd met procedures voor Change Management, Incident Management en Problem Management.
(c) De procedure is gedocumenteerd, gestandaardiseerd en gecommuniceerd.
(d) Er is beleid voor het labelen van fysieke bedrijfsmiddelen en nieuwe bedrijfsmiddelen worden geregistreerd in het inkoopproces. 
(e) Er zijn processen geïmplementeerd voor het beheer van aangeschafte, toegewezen, gearchiveerde en verlopen licenties, die ervoor zorgen dat aan de licentievoorwaarden/-afspraken voldaan wordt.</v>
      </c>
      <c r="T22" s="6" t="str">
        <f>Export!J21</f>
        <v>(a) Er is een proces voor het periodiek evalueren van relevante documentatie, tijdige uitvoering en integriteit van de configuratiedatabase (incl. licenties).
(b) De implementatie en uitvoering van relevante procedures ten aanzien van Configuration Management worden periodiek geëvalueerd.
(c) Er wordt regelmatig aan het management gerapporteerd, wat leidt tot verbeterplannen. 
(d) Procedures en standaarden zijn onderdeel van training.</v>
      </c>
      <c r="U22" s="6" t="str">
        <f>Export!K21</f>
        <v>(a) Er wordt voortdurend geanalyseerd of er afwijkingen zijn en gevonden afwijkingen worden onderzocht.
(b) Gebreken en trends worden gerapporteerd aan het management. 
(c) Gerelateerde processen zijn volledig geïntegreerd en configuratiedata wordt geautomatiseerd gebruikt en actueel gehouden.</v>
      </c>
      <c r="V22" s="5" t="str">
        <f>Export!L21</f>
        <v>BAI10.03, BAI10.04, BAI10.05
DSS02.05</v>
      </c>
      <c r="W22" s="5" t="str">
        <f>Export!M21</f>
        <v>A.8.1.1, A.8.1.2
A.8.2.2
A.12.5.1
A.14.3.1</v>
      </c>
      <c r="X22" s="5" t="str">
        <f>Export!N21</f>
        <v>A5.9
A8.9, A8.19, A8.32</v>
      </c>
      <c r="Y22" s="5" t="str">
        <f>Export!O21</f>
        <v>8.1.1
8.1.2
8.2.2
12.5.1
14.3.1</v>
      </c>
      <c r="Z22" s="5" t="str">
        <f>Export!P21</f>
        <v>ID.AM-1, ID.AM-2, ID.AM-3, ID.AM-4, ID.AM-5</v>
      </c>
    </row>
    <row r="23" spans="1:26" s="7" customFormat="1" ht="93.6" x14ac:dyDescent="0.3">
      <c r="A23" s="7" t="s">
        <v>2172</v>
      </c>
      <c r="B23" s="7" t="str">
        <f>Export!B22&amp;" ("&amp;Export!C22&amp;")"&amp;" "&amp;Export!D22</f>
        <v>5.21 (CO.02) Configuratiedatabase en baseline</v>
      </c>
      <c r="C23" s="7">
        <f t="shared" si="0"/>
        <v>1</v>
      </c>
      <c r="D23" s="7">
        <f t="shared" si="1"/>
        <v>4</v>
      </c>
      <c r="E23" s="7">
        <f t="shared" si="2"/>
        <v>1</v>
      </c>
      <c r="F23" s="7">
        <f t="shared" si="3"/>
        <v>0</v>
      </c>
      <c r="G23" s="7">
        <f t="shared" si="4"/>
        <v>0</v>
      </c>
      <c r="H23" s="7">
        <f t="shared" si="5"/>
        <v>0</v>
      </c>
      <c r="I23" s="7">
        <f t="shared" si="6"/>
        <v>0</v>
      </c>
      <c r="J23" s="136"/>
      <c r="K23" s="2" t="str">
        <f>Export!C22</f>
        <v>CO.02</v>
      </c>
      <c r="L23" s="2" t="str">
        <f>Export!D22</f>
        <v>Configuratiedatabase en baseline</v>
      </c>
      <c r="M23" s="33" t="str">
        <f>Export!E22</f>
        <v>Zonder snelle detectie en correctie van onjuiste configuraties die de prestaties of integriteit negatief kunnen beïnvloeden, tasten de systeembetrouwbaarheid van de organisatie aan.</v>
      </c>
      <c r="N23" s="33" t="str">
        <f>Export!F22</f>
        <v>Een supporttool en een centrale opslag zijn ingericht voor alle relevante informatie over configuratie-items. Alle middelen en wijzigingen aan deze middelen worden gemonitord en vastgelegd. Na wijzigingen wordt voor ieder systeem en elke dienst als benchmark een baseline van configuratie-items geïmplementeerd.</v>
      </c>
      <c r="O23" s="61">
        <v>1</v>
      </c>
      <c r="P23" s="61">
        <v>4</v>
      </c>
      <c r="Q23" s="6" t="str">
        <f>Export!G22</f>
        <v>(a) Basistaken op het gebied van Configuration Management, zoals het identificeren en bijhouden van een inventaris van configuratie-items, worden op ad-hoc-basis uitgevoerd. 
(b) De documentatie van de configuratie is onvolledig en onbetrouwbaar.</v>
      </c>
      <c r="R23" s="6" t="str">
        <f>Export!H22</f>
        <v>(a) Configuration Management tools worden soms gebruikt, maar er is geen standaard.
(b) Geïnstalleerde software, configuraties en documentatie worden geregistreerd, maar de gegevensinhoud van opgenomen items is beperkt.</v>
      </c>
      <c r="S23" s="6" t="str">
        <f>Export!I22</f>
        <v>(a) Alle middelen en wijzigingen in middelen worden gemonitord en vastgelegd in een centrale repository.
(b) De relaties tussen configuratie-items worden geïdentificeerd en bijgehouden. 
(c) Een tool voor Configuration Management (of gelijksoortige tools) wordt (worden) geïmplementeerd voor alle platforms. 
(d) Er wordt enige automatisering ter ondersteuning gebruikt bij het volgen van wijzigingen in apparatuur en software.
(e) Configuratie baselines voor componenten worden vastgesteld en gedocumenteerd als benchmark na wijzigingen. 
(f) Wijzigingen in de configuratiedatabase (CMDB) worden geregistreerd.</v>
      </c>
      <c r="T23" s="6" t="str">
        <f>Export!J22</f>
        <v>(a) Er worden geautomatiseerde tools voor het bijhouden van veranderingen in apparatuur en software gebruikt om de standaarden te handhaven en de stabiliteit te verbeteren. 
(b) Er zijn mechanismen om wijzigingen te toetsen aan wat is vastgelegd in de repository en aan de gedefinieerde baseline.
(c) Periodiek worden fysieke controles uitgevoerd. 
(d) Wijzigingen die in de configuratiedatabase worden geregistreerd, worden periodiek geanalyseerd. 
(e) Er wordt periodiek aan het management gerapporteerd.</v>
      </c>
      <c r="U23" s="6" t="str">
        <f>Export!K22</f>
        <v>(a) Alle IT-middelen worden in een centrale Configuration Management database beheerd. Dit systeem bevat alle benodigde informatie over componenten en hun onderlinge relaties, alsmede informatie over reparatie, service, garantie, upgrades en technische assessments.
(b) Processen en automatisering voor Software And Hardware Asset Management (incl. licenties) zijn geïmplementeerd.
(c) Het management ontvangt periodiek (geautomatiseerde) rapporten.</v>
      </c>
      <c r="V23" s="5" t="str">
        <f>Export!L22</f>
        <v>BAI10.01, BAI10.02, BAI10.04
DSS02.01</v>
      </c>
      <c r="W23" s="5" t="str">
        <f>Export!M22</f>
        <v>A.8.1.1, A.8.1.2, A.8.1.3
A.12.6.1</v>
      </c>
      <c r="X23" s="5" t="str">
        <f>Export!N22</f>
        <v>A5.9
A8.9</v>
      </c>
      <c r="Y23" s="5" t="str">
        <f>Export!O22</f>
        <v>8.1.1
8.1.2
8.1.3, 8.1.3.1, 8.1.3.2
12.6.1, 12.6.1.1</v>
      </c>
      <c r="Z23" s="5" t="str">
        <f>Export!P22</f>
        <v>ID.AM-1, ID.AM-2, ID.AM-3, ID.AM-4, ID.AM-5</v>
      </c>
    </row>
    <row r="24" spans="1:26" s="7" customFormat="1" ht="171.6" x14ac:dyDescent="0.3">
      <c r="A24" s="7" t="s">
        <v>2173</v>
      </c>
      <c r="B24" s="7" t="str">
        <f>Export!B23&amp;" ("&amp;Export!C23&amp;")"&amp;" "&amp;Export!D23</f>
        <v>6.22 (IM.01) Incident Management</v>
      </c>
      <c r="C24" s="7">
        <f t="shared" si="0"/>
        <v>2</v>
      </c>
      <c r="D24" s="7">
        <f t="shared" si="1"/>
        <v>5</v>
      </c>
      <c r="E24" s="7">
        <f t="shared" si="2"/>
        <v>1</v>
      </c>
      <c r="F24" s="7">
        <f t="shared" si="3"/>
        <v>1</v>
      </c>
      <c r="G24" s="7">
        <f t="shared" si="4"/>
        <v>0</v>
      </c>
      <c r="H24" s="7">
        <f t="shared" si="5"/>
        <v>0</v>
      </c>
      <c r="I24" s="7">
        <f t="shared" si="6"/>
        <v>0</v>
      </c>
      <c r="J24" s="137" t="s">
        <v>531</v>
      </c>
      <c r="K24" s="2" t="str">
        <f>Export!C23</f>
        <v>IM.01</v>
      </c>
      <c r="L24" s="2" t="str">
        <f>Export!D23</f>
        <v>Incident Management</v>
      </c>
      <c r="M24" s="33" t="str">
        <f>Export!E23</f>
        <v>Incidenten zijn niet correct geclassificeerd en worden onjuist behandeld in het Incident Management proces, wat uiteindelijk leidt tot verminderde prestaties en kwaliteit van de informatievoorziening.</v>
      </c>
      <c r="N24" s="33" t="str">
        <f>Export!F23</f>
        <v>Een formeel Incident Management proces wordt gecommuniceerd en geïmplementeerd. Er zijn procedures ingesteld om ervoor te zorgen dat alle incidenten en storingen worden geregistreerd, geanalyseerd, gecategoriseerd en geprioriteerd naar impact. Alle incidenten worden bijgehouden en periodiek beoordeeld om ervoor te zorgen dat ze tijdig worden verholpen.</v>
      </c>
      <c r="O24" s="61">
        <v>2</v>
      </c>
      <c r="P24" s="61">
        <v>5</v>
      </c>
      <c r="Q24" s="6" t="str">
        <f>Export!G23</f>
        <v>(a) Er is geen beleid voor Incident Management. 
(b) Er zijn geen rollen en verantwoordelijkheden vastgelegd.
(c) Er zijn geen procedures om te garanderen dat alle incidenten en storingen worden gedocumenteerd en geanalyseerd. 
(d) Incidenten worden bijgehouden en beoordeeld op individuele basis. 
(e) Reacties op informatiebeveiligingsincidenten zijn ad hoc.</v>
      </c>
      <c r="R24" s="6" t="str">
        <f>Export!H23</f>
        <v>(a) Er is een informeel Incident Management proces vastgesteld om kritische incidenten aan te pakken. 
(b) Rollen en verantwoordelijkheden zijn gedeeltelijk gedefinieerd.
(c) De meeste incidenten worden gedocumenteerd en geanalyseerd, maar afwijkingen van de standaarden worden waarschijnlijk niet gedetecteerd. 
(d) Er zijn geen criteria bepaald voor het categoriseren en prioriteren van incidenten op basis van impact.
(e) Incidenten worden ad hoc toegewezen. Er wordt handmatig en op individuele basis toezicht gehouden. 
(f) Er is geen formele training en communicatie over de standaardprocedures.</v>
      </c>
      <c r="S24" s="6" t="str">
        <f>Export!I23</f>
        <v>(a) Het beleid voor Incident Management is formeel gedocumenteerd en gecommuniceerd. 
(b) Rollen en verantwoordelijkheden van de organisatie en de leveranciers zijn duidelijk gedefinieerd.
(c) Aspecten rondom juridisch en forensisch onderzoek zijn vastgesteld en toegewezen.
(d) De registratie, communicatie, toewijzing en analyse van incidenten zijn formeel belegd in de organisatie.
(e) Incidenten worden gecategoriseerd en geprioriteerd op basis van impact.
(f) Informatiebeveiligingsincidenten worden voorkomen of gedetecteerd en er is een proces om deze tijdig en effectief aan te pakken. 
(g) Informatie wordt op een proactieve en formele manier gedeeld door personeel.
(h) Er wordt gemonitord of incidenten tijdig worden opgelost.
(i) Er wordt beperkt gerapporteerd aan het management over incident- en oplossingsanalyses.</v>
      </c>
      <c r="T24" s="6" t="str">
        <f>Export!J23</f>
        <v>(a) Incidenten worden proactief geanalyseerd om oorzaken te achterhalen. 
(b) Er is een functie (response team) geïmplementeerd om beveiligingscrises te herkennen en te managen. 
(c) Het Incident Management proces betrekt belangrijke functies binnen de organisatie en bij externe service providers. 
(d) Op het tijdig aanpakken van incidenten wordt streng toegezien. Onopgeloste incidenten (bekende foutmeldingen waar omheen gewerkt wordt) worden gedocumenteerd en gerapporteerd als input voor Problem Management. 
(e) De kwaliteit en operationele effectiviteit van het Incident Management proces worden periodiek geëvalueerd.</v>
      </c>
      <c r="U24" s="6" t="str">
        <f>Export!K23</f>
        <v>(a) De registratie, rapportage en analyse van incidenten en oplossingen zijn volledig geautomatiseerd en geïntegreerd met Configuration- en Problem Management. 
(b) De meeste systemen zijn uitgerust met automatische detectie- en waarschuwingssystemen, die voortdurend gemonitord en beoordeeld worden.
(c) Incident Management wordt voortdurend geanalyseerd voor verbetering.</v>
      </c>
      <c r="V24" s="5" t="str">
        <f>Export!L23</f>
        <v>DSS02.01, DSS02.02, DSS02.03, DSS02.05, DSS02.06, DSS02.07</v>
      </c>
      <c r="W24" s="5" t="str">
        <f>Export!M23</f>
        <v>A.7.2.3
A.12.6.1
A.16.1.1, A.16.1.2, A.16.1.3, A.16.1.4, A.16.1.5, A.16.1.6, A.16.1.7</v>
      </c>
      <c r="X24" s="5" t="str">
        <f>Export!N23</f>
        <v>A5.24, A5.25, A5.26, A5.27, A5.28
A6.8</v>
      </c>
      <c r="Y24" s="5" t="str">
        <f>Export!O23</f>
        <v>7.2.3
12.6.1, 12.6.1.1
16.1.1
16.1.2, 16.1.2.1, 16.1.2.2, 16.1.2.3, 16.1.2.4, 16.1.2.5, 16.1.2.6, 16.1.2.7
16.1.3, 16.1.3.1
16.1.4, 16.1.4.1
16.1.5
16.1.6, 16.1.6.1, 16.1.6.2
16.1.7, 16.1.7.1
Supplement BIG: 13.1.1.5, 13.1.1.6 [A]</v>
      </c>
      <c r="Z24" s="5" t="str">
        <f>Export!P23</f>
        <v>RS.RP-1
PR.IP-9, PR.IP-10
RS.CO-1, RS.CO-2, RS.CO-3, RS.CO-4
RS.AN-3, RS.AN-4
RS.MI-1, RS.MI-2</v>
      </c>
    </row>
    <row r="25" spans="1:26" s="7" customFormat="1" ht="124.8" x14ac:dyDescent="0.3">
      <c r="A25" s="7" t="s">
        <v>2173</v>
      </c>
      <c r="B25" s="7" t="str">
        <f>Export!B24&amp;" ("&amp;Export!C24&amp;")"&amp;" "&amp;Export!D24</f>
        <v>6.23 (IM.02) Incident escalatie</v>
      </c>
      <c r="C25" s="7">
        <f t="shared" si="0"/>
        <v>3</v>
      </c>
      <c r="D25" s="7">
        <f t="shared" si="1"/>
        <v>5</v>
      </c>
      <c r="E25" s="7">
        <f t="shared" si="2"/>
        <v>1</v>
      </c>
      <c r="F25" s="7">
        <f t="shared" si="3"/>
        <v>1</v>
      </c>
      <c r="G25" s="7">
        <f t="shared" si="4"/>
        <v>1</v>
      </c>
      <c r="H25" s="7">
        <f t="shared" si="5"/>
        <v>0</v>
      </c>
      <c r="I25" s="7">
        <f t="shared" si="6"/>
        <v>0</v>
      </c>
      <c r="J25" s="138"/>
      <c r="K25" s="2" t="str">
        <f>Export!C24</f>
        <v>IM.02</v>
      </c>
      <c r="L25" s="2" t="str">
        <f>Export!D24</f>
        <v>Incident escalatie</v>
      </c>
      <c r="M25" s="33" t="str">
        <f>Export!E24</f>
        <v>Incidenten worden niet tijdig geïdentificeerd, opgelost, beoordeeld, geëscaleerd en geanalyseerd, wat uiteindelijk leidt tot verminderde prestaties en kwaliteit van de informatievoorziening.</v>
      </c>
      <c r="N25" s="33" t="str">
        <f>Export!F24</f>
        <v>Er worden procedures voor Incident Management (of voor de servicedesk) vastgesteld, zodat wanneer incidenten niet binnen de afgesproken termijn kunnen worden opgelost, serviceniveaus adequaat worden geëscaleerd en, indien nodig, wordt voorzien in een tijdelijke oplossing. Eigenaarschap van incidenten en levenscyclusmonitoring blijven de verantwoordelijkheid van de servicedesk voor gebruikersincidenten, ongeacht welke IT-groep aan de oplossing werkt.</v>
      </c>
      <c r="O25" s="61">
        <v>3</v>
      </c>
      <c r="P25" s="61">
        <v>5</v>
      </c>
      <c r="Q25" s="6" t="str">
        <f>Export!G24</f>
        <v>(a) Er is geen beleid om incidenten die niet opgelost kunnen worden tijdig te laten escaleren. 
(b) Incidenten worden bijgehouden en beoordeeld op individuele basis.
(c) Reacties op verstoringen van informatiebeveiliging zijn onvoorspelbaar. 
(d) Er is niet vastgelegd wie verantwoordelijk is voor het oplossen van incidenten.</v>
      </c>
      <c r="R25" s="6" t="str">
        <f>Export!H24</f>
        <v>(a) Er is een informeel escalatieproces. 
(b) Incidenten die niet tijdig kunnen worden opgelost worden geëscaleerd.
(c) Er zijn geen criteria bepaald voor het prioriteren van incidenten. 
(d) Er is geen gecentraliseerde kennisbank. 
(e) Response Teams zijn ongetraind en afhankelijk van enkele belangrijke individuen.</v>
      </c>
      <c r="S25" s="6" t="str">
        <f>Export!I24</f>
        <v>(a) Het formeel vastgelegde beleid voor Incident Management bevat een escalatieprocedure. 
(b) Er zijn escalatiecriteria bepaald. 
(c) De escalatieprocedure is gebaseerd op serviceniveaus voor incidenten die niet meteen opgelost kunnen worden. 
(d) Categorisering en prioritering vindt plaats op basis van impactanalyse, de bepaalde criteria en serviceniveaus. 
(e) De Response Teams krijgen de benodigde training. 
(f) De verantwoordelijkheid voor het oplossen van een incident is toegewezen.</v>
      </c>
      <c r="T25" s="6" t="str">
        <f>Export!J24</f>
        <v>(a) Advies is consistent en incidenten worden tijdig en volgens een gestructureerde escalatieprocedure opgelost.
(b) Belangrijke incidenten worden aan het management gerapporteerd. 
(c) Escalatieprocedures zijn algemeen bekend, begrepen en toegepast.
(d) Response Teams krijgen regelmatig training. 
(e) Het escalatieproces wordt periodiek geëvalueerd.</v>
      </c>
      <c r="U25" s="6" t="str">
        <f>Export!K24</f>
        <v>(a) Het escalatieproces wordt voortdurend geëvalueerd. 
(b) Het oplossen van incidenten wordt regelmatig geanalyseerd ter verbetering van het proces, waarbij tekortkomingen en trends aan het management worden gerapporteerd.</v>
      </c>
      <c r="V25" s="5" t="str">
        <f>Export!L24</f>
        <v>DSS02.04</v>
      </c>
      <c r="W25" s="5" t="str">
        <f>Export!M24</f>
        <v>A.16.1.1, A.16.1.2, A.16.1.4, A.16.1.5, A.16.1.7
A.17.1.1, A.17.1.2</v>
      </c>
      <c r="X25" s="5" t="str">
        <f>Export!N24</f>
        <v>A5.24, A5.25, A5.26
A6.8</v>
      </c>
      <c r="Y25" s="5" t="str">
        <f>Export!O24</f>
        <v>16.1.1
16.1.2, 16.1.2.1, 16.1.2.2, 16.1.2.3, 16.1.2.4, 16.1.2.5, 16.1.2.6, 16.1.2.7
16.1.4, 16.1.4.1
16.1.5
16.1.7, 16.1.7.1
17.1.1
17.1.2</v>
      </c>
      <c r="Z25" s="5" t="str">
        <f>Export!P24</f>
        <v>RS.RP-1
PR.IP-9, PR.IP-10
RS.CO-1, RS.CO-3, RS.CO-4
RS.AN-3, RS.AN-4
RS.MI-1, RS.MI-2</v>
      </c>
    </row>
    <row r="26" spans="1:26" s="7" customFormat="1" ht="93.6" x14ac:dyDescent="0.3">
      <c r="A26" s="7" t="s">
        <v>2173</v>
      </c>
      <c r="B26" s="7" t="str">
        <f>Export!B25&amp;" ("&amp;Export!C25&amp;")"&amp;" "&amp;Export!D25</f>
        <v>6.24 (IM.03) Incidentrespons op informatiebeveiligingsincidenten</v>
      </c>
      <c r="C26" s="7">
        <f t="shared" si="0"/>
        <v>4</v>
      </c>
      <c r="D26" s="7">
        <f t="shared" si="1"/>
        <v>5</v>
      </c>
      <c r="E26" s="7">
        <f t="shared" si="2"/>
        <v>1</v>
      </c>
      <c r="F26" s="7">
        <f t="shared" si="3"/>
        <v>1</v>
      </c>
      <c r="G26" s="7">
        <f t="shared" si="4"/>
        <v>1</v>
      </c>
      <c r="H26" s="7">
        <f t="shared" si="5"/>
        <v>1</v>
      </c>
      <c r="I26" s="7">
        <f t="shared" si="6"/>
        <v>0</v>
      </c>
      <c r="J26" s="138"/>
      <c r="K26" s="2" t="str">
        <f>Export!C25</f>
        <v>IM.03</v>
      </c>
      <c r="L26" s="2" t="str">
        <f>Export!D25</f>
        <v>Incidentrespons op informatiebeveiligingsincidenten</v>
      </c>
      <c r="M26" s="33" t="str">
        <f>Export!E25</f>
        <v>Het ontbreken van een effectieve en tijdige reactie of follow-up van informatiebeveiligingsincidenten leidt tot grote verstoringen van de infrastructuur, datalekken of informatiediefstal met financiële en/of imagoschade tot gevolg.</v>
      </c>
      <c r="N26" s="33" t="str">
        <f>Export!F25</f>
        <v>De organisatie beschikt over mogelijkheden voor incident response om informatiebeveiligingsincidenten snel te detecteren, te isoleren en de impact te beperken en om diensten op een betrouwbare manier te herstellen en weer in de lucht te brengen.</v>
      </c>
      <c r="O26" s="61">
        <v>4</v>
      </c>
      <c r="P26" s="61">
        <v>5</v>
      </c>
      <c r="Q26" s="6" t="str">
        <f>Export!G25</f>
        <v xml:space="preserve">(a) Er zijn geen plannen/procedures om een gepaste afhandeling van informatiebeveiligingsincidenten te waarborgen. 
(b) Reacties op informatiebeveiligingsincidenten vinden vaak op individuele basis plaats. </v>
      </c>
      <c r="R26" s="6" t="str">
        <f>Export!H25</f>
        <v>(a) Het management erkent de noodzaak om informatiebeveiligingsincidenten af te handelen. 
(b) Er is een informele procedure voor het afhandelen van informatiebeveiligingsincidenten. 
(c) De ontwikkeling van maatregelen voor preventie, aanpak, voorbereid zijn op en het herstellen na een informatiebeveiligingsincident bevindt zich in een vroeg stadium.</v>
      </c>
      <c r="S26" s="6" t="str">
        <f>Export!I25</f>
        <v>(a) Naast de gebruikelijke Incident Management en Problem Management procedures zijn er ook plannen om preventie, risicobeperking, voorbereiding, tijdige reactie en herstel van informatiebeveiligingsincidenten aan te pakken. 
(b) Er zijn rollen, verantwoordelijkheden en bevoegdheden vastgelegd en toegewezen. 
(c) De organisatie kan snel reageren op een verstoring, op gepaste schaal/escalatieniveau afhankelijk van mogelijke impact.</v>
      </c>
      <c r="T26" s="6" t="str">
        <f>Export!J25</f>
        <v>(a) Plannen voor coördinatie van incident respons betrekken alle bedrijfsonderdelen, zoals beleid, juridische afdeling, communicatie, compliance en audit en bedrijfsvoering. 
(b) Er worden relevante relaties onderhouden met externe partijen als politie, CERT en gespecialiseerde bedrijven. 
(c) Alle informatiebeveiligingsincidenten worden gemeld bij het management en relevante autoriteiten.
(d) Responsplannen zijn gebaseerd op risicoanalyse van de gecompromiteerde data en/of kwetsbaarheidsanalyse.</v>
      </c>
      <c r="U26" s="6" t="str">
        <f>Export!K25</f>
        <v>(a) Risico- en trendanalyses worden ingezet om voortdurende verbeteringen in de preventie, aanpak, voorbereiding en herstel van (cyber)beveiligingsincidenten te bewerkstelligen. 
(b) Het oplossen van informatiebeveiligingsincidenten wordt regelmatig geanalyseerd om het proces te verbeteren en tekortkomingen worden aan het management gerapporteerd.</v>
      </c>
      <c r="V26" s="5" t="str">
        <f>Export!L25</f>
        <v>APO12.06
DSS04.03
DSS05.07</v>
      </c>
      <c r="W26" s="5" t="str">
        <f>Export!M25</f>
        <v>A.16.1.5</v>
      </c>
      <c r="X26" s="5" t="str">
        <f>Export!N25</f>
        <v>A5.2, A5.26, A5.27</v>
      </c>
      <c r="Y26" s="5" t="str">
        <f>Export!O25</f>
        <v>16.1.5</v>
      </c>
      <c r="Z26" s="5" t="str">
        <f>Export!P25</f>
        <v>RS.RP-1
PR.IP-9, PR.IP-10
RS.CO-1, RS.CO-2, RS.CO-3, RS.CO-4
RS.AN-3, RS.AN-4
RS.MI-1, RS.MI-2</v>
      </c>
    </row>
    <row r="27" spans="1:26" s="7" customFormat="1" ht="124.8" x14ac:dyDescent="0.3">
      <c r="A27" s="7" t="s">
        <v>2173</v>
      </c>
      <c r="B27" s="7" t="str">
        <f>Export!B26&amp;" ("&amp;Export!C26&amp;")"&amp;" "&amp;Export!D26</f>
        <v>6.25 (IM.04) Problem Management</v>
      </c>
      <c r="C27" s="7">
        <f t="shared" si="0"/>
        <v>5</v>
      </c>
      <c r="D27" s="7">
        <f t="shared" si="1"/>
        <v>5</v>
      </c>
      <c r="E27" s="7">
        <f t="shared" si="2"/>
        <v>1</v>
      </c>
      <c r="F27" s="7">
        <f t="shared" si="3"/>
        <v>1</v>
      </c>
      <c r="G27" s="7">
        <f t="shared" si="4"/>
        <v>1</v>
      </c>
      <c r="H27" s="7">
        <f t="shared" si="5"/>
        <v>1</v>
      </c>
      <c r="I27" s="7">
        <f t="shared" si="6"/>
        <v>1</v>
      </c>
      <c r="J27" s="139"/>
      <c r="K27" s="2" t="str">
        <f>Export!C26</f>
        <v>IM.04</v>
      </c>
      <c r="L27" s="2" t="str">
        <f>Export!D26</f>
        <v>Problem Management</v>
      </c>
      <c r="M27" s="33" t="str">
        <f>Export!E26</f>
        <v>Incidenten worden niet correct geclassificeerd en verkeerd afgehandeld in het Incident Management proces, waardoor uiteindelijk de prestaties en kwaliteit van de informatievoorziening worden verminderd.</v>
      </c>
      <c r="N27" s="33" t="str">
        <f>Export!F26</f>
        <v>Een formeel Problem Management proces is gedefinieerd en geïmplementeerd. Er zijn procedures ingesteld om oorzaken van (potentiële) incidenten en problemen (proactief en reactief) te identificeren en bekende fouten te beheersen totdat ze zijn opgelost. Structurele fouten in IT-services worden geminimaliseerd, zodat aantal en impact van mogelijke problemen wordt verminderd.</v>
      </c>
      <c r="O27" s="61">
        <v>5</v>
      </c>
      <c r="P27" s="61">
        <v>5</v>
      </c>
      <c r="Q27" s="6" t="str">
        <f>Export!G26</f>
        <v>(a) Er is geen beleid voor Problem Management. 
(b) Er zijn geen rollen en verantwoordelijkheden voor Problem Management vastgesteld. 
(c) Er zijn geen procedures om oorzaak en gevolg van incidenten te identificeren. 
(d) Problemen zullen waarschijnlijk niet gedetecteerd worden.</v>
      </c>
      <c r="R27" s="6" t="str">
        <f>Export!H26</f>
        <v>(a) Er is een informeel proces voor Problem Management. 
(b) Enkele belangrijke individuen kunnen helpen met problemen die hun expertise betreffen, maar de verantwoordelijkheid voor Problem Management is niet toegewezen. 
(c) De registratie en documentatie van problemen en de bijbehorende oplossingen zijn gebrekkig en inconsistent binnen de response teams.</v>
      </c>
      <c r="S27" s="6" t="str">
        <f>Export!I26</f>
        <v>(a) Er is formeel beleid voor Problem Management en dit is gecommuniceerd. 
(b) Er zijn procedures om de oorzaak van problemen te identificeren.
(c) De rollen en verantwoordelijkheden van de organisatie en leveranciers zijn duidelijk vastgesteld. 
(d) Er is een formele plek in de organisatie waar problemen geregistreerd, gecommuniceerd, geanalyseerd en toegewezen worden aan verantwoordelijken. 
(e) Problemen worden geprioriteerd en toegewezen aan response teams conform het beleid. 
(f) Informatie wordt proactief en op formele wijze gedeeld binnen response teams. 
(g) Managementanalyse van probleemidentificatie en -oplossing is beperkt en informeel. 
(h) Known errors worden geregistreerd en beheerst tot deze zijn opgelost.</v>
      </c>
      <c r="T27" s="6" t="str">
        <f>Export!J26</f>
        <v>(a) Problemen worden proactief geanalyseerd om oorzaken op te sporen. 
(b) Externe bronnen (zoals leveranciers, gebruikersgroepen, conferenties) worden systematisch geraadpleegd om proactief problemen op te sporen. 
(c) Voortgang van probleemdiagnose en -oplossing wordt bewaakt en structurele fouten worden geminimaliseerd. 
(d) De meeste problemen worden geïdentificeerd, geregistreerd en gerapporteerd, en maatregelen worden genomen. 
(e) Problem Management wordt periodiek geëvalueerd.</v>
      </c>
      <c r="U27" s="6" t="str">
        <f>Export!K26</f>
        <v>(a) Er worden tools gebruikt voor het documenteren, rapporteren en analyseren van problemen en oplossingen. 
(b) Problem Management processen zijn geïntegreerd met Configuration Management en Change Management. 
(c) De meeste systemen beschikken over automatische detectie- en waarschuwingssystemen, die voortdurend gemonitord en beoordeeld worden. 
(d) Problem Management wordt geanalyseerd met het oog op voortdurende verbetering.</v>
      </c>
      <c r="V27" s="5" t="str">
        <f>Export!L26</f>
        <v>DS03.01, DS03.02, DS03.03, DS03.04, DS03.05</v>
      </c>
      <c r="W27" s="5" t="str">
        <f>Export!M26</f>
        <v>A.7.2.3
A.12.6.1
A.16.1.1, A.16.1.2, A.16.1.3</v>
      </c>
      <c r="X27" s="5" t="str">
        <f>Export!N26</f>
        <v>A5.2, A5.24
A6.8</v>
      </c>
      <c r="Y27" s="5" t="str">
        <f>Export!O26</f>
        <v>7.2.3
12.6.1
16.1.1
16.1.2, 16.1.2.1, 16.1.2.2, 16.1.2.3, 16.1.2.4, 16.1.2.5, 16.1.2.6, 16.1.2.7
16.1.3, 16.1.3.1
Supplement BIG: 13.1.1.5, 13.1.1.6</v>
      </c>
      <c r="Z27" s="5" t="str">
        <f>Export!P26</f>
        <v>RS.RP-1
PR.IP-9, PR.IP-10
RS.CO-1, RS.CO-2, RS.CO-3, RS.CO-4
RS.AN-3, RS.AN-4
RS.MI-1, RS.MI-2</v>
      </c>
    </row>
    <row r="28" spans="1:26" s="7" customFormat="1" ht="109.2" x14ac:dyDescent="0.3">
      <c r="A28" s="7" t="s">
        <v>2174</v>
      </c>
      <c r="B28" s="7" t="str">
        <f>Export!B27&amp;" ("&amp;Export!C27&amp;")"&amp;" "&amp;Export!D27</f>
        <v>7.26 (CH.01) Normen en procedures voor aanpassingen</v>
      </c>
      <c r="C28" s="7">
        <f t="shared" si="0"/>
        <v>1</v>
      </c>
      <c r="D28" s="7">
        <f t="shared" si="1"/>
        <v>3</v>
      </c>
      <c r="E28" s="7">
        <f t="shared" si="2"/>
        <v>1</v>
      </c>
      <c r="F28" s="7">
        <f t="shared" si="3"/>
        <v>0</v>
      </c>
      <c r="G28" s="7">
        <f t="shared" si="4"/>
        <v>0</v>
      </c>
      <c r="H28" s="7">
        <f t="shared" si="5"/>
        <v>0</v>
      </c>
      <c r="I28" s="7">
        <f t="shared" si="6"/>
        <v>0</v>
      </c>
      <c r="J28" s="141" t="s">
        <v>634</v>
      </c>
      <c r="K28" s="2" t="str">
        <f>Export!C27</f>
        <v>CH.01</v>
      </c>
      <c r="L28" s="2" t="str">
        <f>Export!D27</f>
        <v>Normen en procedures voor aanpassingen</v>
      </c>
      <c r="M28" s="33" t="str">
        <f>Export!E27</f>
        <v>Het ontbreken van een formeel IT Change Management proces, dat ervoor zorgt dat voorgestelde wijzigingen op gecontroleerde wijze worden beoordeeld, geautoriseerd, getest, geïmplementeerd, gedocumenteerd en vrijgegeven, kan leiden tot verstoringen in de bedrijfsvoering en/of verlies van (vertrouwelijke) gegevens.</v>
      </c>
      <c r="N28" s="33" t="str">
        <f>Export!F27</f>
        <v>Procedures voor formeel Change Management zijn opgezet om alle aanvragen (inclusief onderhoud en patches) voor wijzigingen in applicaties, procedures, processen, systeem- en serviceparameters en de onderliggende platforms op een gestandaardiseerde manier te behandelen.</v>
      </c>
      <c r="O28" s="61">
        <v>1</v>
      </c>
      <c r="P28" s="61">
        <v>3</v>
      </c>
      <c r="Q28" s="6" t="str">
        <f>Export!G27</f>
        <v>(a) Er is geen beleid of procedure voor Change Management.
(b) (Verzoeken voor) wijzigingen worden niet op een gestandaardiseerde of consistente manier behandeld. 
(c) Er zijn geen rollen en verantwoordelijkheden vastgesteld. 
(d) Wijzigingen worden niet formeel goedgekeurd.
(e) Wijzigingen worden niet of gebrekkig gedocumenteerd.</v>
      </c>
      <c r="R28" s="6" t="str">
        <f>Export!H27</f>
        <v>(a) Er is beleid voor Change Management om kritische wijzigingen aan te pakken.
(b) Er is een Change Management procedure die meestal wordt uitgevoerd bij een wijziging. 
(c) Rollen en verantwoordelijkheden zijn gedeeltelijk vastgesteld. 
(d) Het proces is informeel en er kunnen ongeautoriseerde wijzigingen doorgevoerd worden. 
(e) Er is versiebeheer geïmplementeerd voor essentiële systeemparameters.</v>
      </c>
      <c r="S28" s="6" t="str">
        <f>Export!I27</f>
        <v>(a) Het beleid voor Change Management en de werkwijzen zijn gedocumenteerd, gestandaardiseerd en gecommuniceerd. 
(b) Er is een formeel Change Management proces voor het wijzigen van applicaties, procedures, processen, systemen en diensten, en de onderliggende platformen en infrastructuren. 
(c) Het proces omvat alle componenten van overzetten naar productie, inclusief autorisatie, impactanalyse, Release Management, bijhouden van wijzigingen en rollback-procedures.
(d) Rollen en verantwoordelijkheden zijn vastgesteld en toegewezen. (Verzoeken voor) Wijzigingen worden op een gestandaardiseerde manier behandeld. 
(e) Wijzigingen worden gedocumenteerd. Documentatie is correct en actueel. 
(f) Er is/wordt een systeem voor versiebeheer geïmplementeerd.</v>
      </c>
      <c r="T28" s="6" t="str">
        <f>Export!J27</f>
        <v>(a) Het beleid voor Change Management is volledig opgenomen in de organisatie en wordt consequent toegepast voor alle wijzigingen.
(b) De kwaliteit en effectiviteit van het Change Management proces wordt periodiek geëvalueerd. 
(c) Er wordt aan het senior management gerapporteerd. 
(d) Er worden tools ingezet om ongeautoriseerde wijzigingen te detecteren.</v>
      </c>
      <c r="U28" s="6" t="str">
        <f>Export!K27</f>
        <v>(a) Het beleid voor Change Management wordt regelmatig geëvalueerd en herzien. 
(b) Rollen en verantwoordelijkheden worden voortdurend geëvalueerd. 
(c) Uitzonderingen worden geanalyseerd en onderzocht.
(d) Tekortkomingen en trends worden regelmatig aan het management gerapporteerd, wat leidt tot verbeterplannen.
(e) De eisen aan rapportage worden regelmatig geëvalueerd en herzien.</v>
      </c>
      <c r="V28" s="5" t="str">
        <f>Export!L27</f>
        <v>BAI06.01, BAI06.02, BAI06.03, BAI06.04</v>
      </c>
      <c r="W28" s="5" t="str">
        <f>Export!M27</f>
        <v>8.1
A.12.1.2
A.14.2.2, A.14.2.4</v>
      </c>
      <c r="X28" s="5" t="str">
        <f>Export!N27</f>
        <v>8.1
A8.32</v>
      </c>
      <c r="Y28" s="5" t="str">
        <f>Export!O27</f>
        <v>12.1.2, 12.1.2.1
14.2.2, 14.2.2.1</v>
      </c>
      <c r="Z28" s="5">
        <f>Export!P27</f>
        <v>0</v>
      </c>
    </row>
    <row r="29" spans="1:26" s="7" customFormat="1" ht="93.6" x14ac:dyDescent="0.3">
      <c r="A29" s="7" t="s">
        <v>2174</v>
      </c>
      <c r="B29" s="7" t="str">
        <f>Export!B28&amp;" ("&amp;Export!C28&amp;")"&amp;" "&amp;Export!D28</f>
        <v>7.27 (CH.02) Impact assessment, prioriteren en autoriseren</v>
      </c>
      <c r="C29" s="7">
        <f t="shared" si="0"/>
        <v>2</v>
      </c>
      <c r="D29" s="7">
        <f t="shared" si="1"/>
        <v>3</v>
      </c>
      <c r="E29" s="7">
        <f t="shared" si="2"/>
        <v>1</v>
      </c>
      <c r="F29" s="7">
        <f t="shared" si="3"/>
        <v>1</v>
      </c>
      <c r="G29" s="7">
        <f t="shared" si="4"/>
        <v>0</v>
      </c>
      <c r="H29" s="7">
        <f t="shared" si="5"/>
        <v>0</v>
      </c>
      <c r="I29" s="7">
        <f t="shared" si="6"/>
        <v>0</v>
      </c>
      <c r="J29" s="142"/>
      <c r="K29" s="2" t="str">
        <f>Export!C28</f>
        <v>CH.02</v>
      </c>
      <c r="L29" s="2" t="str">
        <f>Export!D28</f>
        <v>Impact assessment, prioriteren en autoriseren</v>
      </c>
      <c r="M29" s="33" t="str">
        <f>Export!E28</f>
        <v>Een verkeerde impact assessment, prioritering of autorisatie kan tot verstoring, verminking of verlies van (vertrouwelijke) data leiden.</v>
      </c>
      <c r="N29" s="33" t="str">
        <f>Export!F28</f>
        <v>Alle wijzigingsverzoeken worden op een gestructureerde manier beoordeeld om de impact te bepalen voor operationele systemen en functionaliteit. Alle wijzigingen zijn gecategoriseerd, geprioriteerd en geautoriseerd.</v>
      </c>
      <c r="O29" s="61">
        <v>2</v>
      </c>
      <c r="P29" s="61">
        <v>3</v>
      </c>
      <c r="Q29" s="6" t="str">
        <f>Export!G28</f>
        <v>(a) Er is geen procedure voor assessment, prioritering en autorisatie van wijzigingen.
(b) Rollen en verantwoordelijkheden zijn niet vastgesteld.
(c) Impact assessments voor wijzigingsverzoeken worden op ad-hoc-basis uitgevoerd en er kunnen ongeautoriseerde wijzigingen plaatsvinden.
(d) Het proces voor categoriseren en prioriteren van wijzigingen is niet gestandaardiseerd.</v>
      </c>
      <c r="R29" s="6" t="str">
        <f>Export!H28</f>
        <v>(a) Er wordt een analyse gedaan van de business impact van IT-wijzigingen.
(b) Criteria voor de analyse zijn in ontwikkeling.
(c) Er is een informeel proces voor categoriseren, prioriteren en autoriseren van wijzigingen.
(d) Rollen en verantwoordelijkheden zijn gedeeltelijk vastgesteld.
(e) Bij het goedkeuringsproces worden vooral de business proceseigenaren betrokken.</v>
      </c>
      <c r="S29" s="6" t="str">
        <f>Export!I28</f>
        <v>(a) Er is een formele procedure voor categoriseren, prioriteren en autoriseren van wijzigingen en deze is gecommuniceerd.
(b) Voorafgaand aan de wijziging wordt een impact assessment uitgevoerd. Implicaties op het gebied van informatiebeveiliging, juridische zaken, contracten en wet- en regelgeving worden in dit proces meegenomen.
(c) Er is een formele procedure voor het autoriseren van wijzigingen. (Change Advisory Board)
(d) Elk wijzigingsverzoek wordt formeel (via de Change Advisory Board) goedgekeurd door de business proceseigenaar en de stakeholders.
(e) Prioritering en categorisering is gebaseerd vooraf vastgestelde criteria.</v>
      </c>
      <c r="T29" s="6" t="str">
        <f>Export!J28</f>
        <v>(a) De procedure voor assessment, categorisering, prioritering en autorisatie van wijzigingen wordt consistent uitgevoerd.
(b) Alle wijzigingen worden gedegen gepland en beoordeeld op impact om de kans op post-productie problemen te minimaliseren.
(c) Het aantal verstoringen en data fouten ten gevolge van verkeerde specificaties en/of incomplete impact assessment is beperkt tot een minimum.
(d) De operationele effectiviteit van de procedures wordt periodiek geëvalueerd.</v>
      </c>
      <c r="U29" s="6" t="str">
        <f>Export!K28</f>
        <v>(a) De assessment procedure wordt regelmatig geëvalueerd en geactualiseerd.
(b) De prestatie indicatoren worden regelmatig geëvalueerd.
(c) Het management ontvangt regelmatig rapportages die leiden tot verbeterplannen.
(d) Rapportage-eisen worden regelmatig geëvalueerd en geactualiseerd.</v>
      </c>
      <c r="V29" s="5" t="str">
        <f>Export!L28</f>
        <v>BAI06.01</v>
      </c>
      <c r="W29" s="5" t="str">
        <f>Export!M28</f>
        <v>8.1
A.12.1.2
A.12.6.1
A.14.2.2, A.14.2.4</v>
      </c>
      <c r="X29" s="5" t="str">
        <f>Export!N28</f>
        <v>8.1
A8.32</v>
      </c>
      <c r="Y29" s="5" t="str">
        <f>Export!O28</f>
        <v>12.1.2, 12.1.2.1
12.6.1
14.2.2, 14.2.2.1</v>
      </c>
      <c r="Z29" s="5">
        <f>Export!P28</f>
        <v>0</v>
      </c>
    </row>
    <row r="30" spans="1:26" s="7" customFormat="1" ht="109.2" x14ac:dyDescent="0.3">
      <c r="A30" s="7" t="s">
        <v>2174</v>
      </c>
      <c r="B30" s="7" t="str">
        <f>Export!B29&amp;" ("&amp;Export!C29&amp;")"&amp;" "&amp;Export!D29</f>
        <v>7.28 (CH.03) Noodaanpassingen</v>
      </c>
      <c r="C30" s="7">
        <f t="shared" si="0"/>
        <v>3</v>
      </c>
      <c r="D30" s="7">
        <f t="shared" si="1"/>
        <v>3</v>
      </c>
      <c r="E30" s="7">
        <f t="shared" si="2"/>
        <v>1</v>
      </c>
      <c r="F30" s="7">
        <f t="shared" si="3"/>
        <v>1</v>
      </c>
      <c r="G30" s="7">
        <f t="shared" si="4"/>
        <v>1</v>
      </c>
      <c r="H30" s="7">
        <f t="shared" si="5"/>
        <v>0</v>
      </c>
      <c r="I30" s="7">
        <f t="shared" si="6"/>
        <v>0</v>
      </c>
      <c r="J30" s="142"/>
      <c r="K30" s="2" t="str">
        <f>Export!C29</f>
        <v>CH.03</v>
      </c>
      <c r="L30" s="2" t="str">
        <f>Export!D29</f>
        <v>Noodaanpassingen</v>
      </c>
      <c r="M30" s="33" t="str">
        <f>Export!E29</f>
        <v>Kritieke verstoring van bedrijfsprocessen kan niet tijdig worden opgelost, omdat er extra doorlooptijd nodig is bij de standaardprocedure voor Change Management. 
Ongeautoriseerde wijzigingen die zijn aangebracht tijdens een noodsituatie, worden niet geregistreerd waardoor ze onopgemerkt blijven en later tot verstoringen of beveiligingsproblemen leiden.</v>
      </c>
      <c r="N30" s="33" t="str">
        <f>Export!F29</f>
        <v>Wijzigingen tijdens een noodsituatie die onmiddellijke implementatie vereisen, worden op de juiste manier afgehandeld om minimale impact op systemen en IT-toepassingen te garanderen. De noodsituatiewijziging wordt na implementatie geregistreerd, geëvalueerd, getest en goedgekeurd door het senior management.</v>
      </c>
      <c r="O30" s="61">
        <v>3</v>
      </c>
      <c r="P30" s="61">
        <v>3</v>
      </c>
      <c r="Q30" s="6" t="str">
        <f>Export!G29</f>
        <v>(a) Er is geen procedure voor Change Management voor noodwijzigingen. 
(b) (Verzoeken voor) Noodwijzigingen worden niet op een gestructureerde manier afgehandeld. 
(c) Er is geen of gebrekkige documentatie van noodwijzigingen. 
(d) Rollen en verantwoordelijkheden zijn niet gedefinieerd. 
(e) Er vindt geen formele goedkeuring van noodwijzigingen plaats.</v>
      </c>
      <c r="R30" s="6" t="str">
        <f>Export!H29</f>
        <v>(a) Er is een (informeel) Change Management proces voor noodwijzigingen, die de meest kritieke aspecten van het proces omvat. 
(b) Rollen en verantwoordelijkheden zijn gedeeltelijk gedefinieerd.
(c) Na de noodwijziging wordt het beheer niet altijd volledig afgemaakt.</v>
      </c>
      <c r="S30" s="6" t="str">
        <f>Export!I29</f>
        <v>(a) De Change Management procedure voor noodwijzigingen is formeel vastgelegd, gedocumenteerd en gecommuniceerd. 
(b) (Verzoeken tot) Noodwijzigingen worden op een gestandaardiseerde manier uitgevoerd. 
(c) Rollen en verantwoordelijkheden zijn helder gedefinieerd en toegewezen. 
(d) Noodwijzigingen zijn geautoriseerd en gedocumenteerd. 
(e) Controlestappen, inclusief goedkeuring, worden conform procedure uitgevoerd na de noodwijziging.
(f) Kritieke afwijkingen van het proces worden beoordeeld.</v>
      </c>
      <c r="T30" s="6" t="str">
        <f>Export!J29</f>
        <v>(a) De Change Management procedure voor noodwijzigingen, inclusief de evaluatie na de implementatie, wordt consequent gevolgd voor alle noodwijzigingen. 
(b) De documentatie is correct en actueel. 
(c) Er is een proces voor de bewaking van de kwaliteit en de performance van het Change Management proces voor noodwijzigingen.
(d) De kwaliteit en effectiviteit van het proces worden periodiek geëvalueerd.</v>
      </c>
      <c r="U30" s="6" t="str">
        <f>Export!K29</f>
        <v>(a) Het Change Management proces voor noodwijzigingen wordt regelmatig geëvalueerd en geactualiseerd. 
(b) Uitzonderingen worden geanalyseerd en onderzocht. 
(c) Er wordt regelmatig aan het management gerapporteerd, wat leidt tot verbeterplannen.
(d) Rapportage-eisen worden regelmatig geëvalueerd en geactualiseerd. 
(e) Rollen en verantwoordelijkheden worden regelmatig geëvalueerd.</v>
      </c>
      <c r="V30" s="5" t="str">
        <f>Export!L29</f>
        <v>BAI06.02</v>
      </c>
      <c r="W30" s="5" t="str">
        <f>Export!M29</f>
        <v>8.1
A.12.1.2</v>
      </c>
      <c r="X30" s="5" t="str">
        <f>Export!N29</f>
        <v>8.1
A8.32</v>
      </c>
      <c r="Y30" s="5" t="str">
        <f>Export!O29</f>
        <v>12.1.2, 12.1.2.1</v>
      </c>
      <c r="Z30" s="5">
        <f>Export!P29</f>
        <v>0</v>
      </c>
    </row>
    <row r="31" spans="1:26" s="7" customFormat="1" ht="124.8" x14ac:dyDescent="0.3">
      <c r="A31" s="7" t="s">
        <v>2174</v>
      </c>
      <c r="B31" s="7" t="str">
        <f>Export!B30&amp;" ("&amp;Export!C30&amp;")"&amp;" "&amp;Export!D30</f>
        <v>7.29 (CH.04) Testomgeving</v>
      </c>
      <c r="C31" s="7">
        <f t="shared" si="0"/>
        <v>4</v>
      </c>
      <c r="D31" s="7">
        <f t="shared" si="1"/>
        <v>3</v>
      </c>
      <c r="E31" s="7">
        <f t="shared" si="2"/>
        <v>1</v>
      </c>
      <c r="F31" s="7">
        <f t="shared" si="3"/>
        <v>1</v>
      </c>
      <c r="G31" s="7">
        <f t="shared" si="4"/>
        <v>1</v>
      </c>
      <c r="H31" s="7">
        <f t="shared" si="5"/>
        <v>1</v>
      </c>
      <c r="I31" s="7">
        <f t="shared" si="6"/>
        <v>0</v>
      </c>
      <c r="J31" s="142"/>
      <c r="K31" s="2" t="str">
        <f>Export!C30</f>
        <v>CH.04</v>
      </c>
      <c r="L31" s="2" t="str">
        <f>Export!D30</f>
        <v>Testomgeving</v>
      </c>
      <c r="M31" s="33" t="str">
        <f>Export!E30</f>
        <v>Het ontbreken van een veilige, gecontroleerde en representatieve testomgeving kan leiden tot onvoldoende/onbetrouwbare tests voordat wijzigingen worden aangebracht in de productieomgeving van een kritieke applicatie, wat een negatief effect zou kunnen hebben op de functionaliteit, prestaties en beveiliging van de toepassing.</v>
      </c>
      <c r="N31" s="33" t="str">
        <f>Export!F30</f>
        <v>Er is een beveiligde testomgeving gedefinieerd en ingericht, die representatief is voor de geplande productieomgeving met betrekking tot beveiliging, interne controles, operationele procedures, gegevenskwaliteit, privacy vereisten en systeembelasting.</v>
      </c>
      <c r="O31" s="61">
        <v>4</v>
      </c>
      <c r="P31" s="61">
        <v>3</v>
      </c>
      <c r="Q31" s="6" t="str">
        <f>Export!G30</f>
        <v>(a) Er is geen structureel beveiligde testomgeving gedefinieerd en ingericht voor het ontwikkelen en testen van wijzigingen. 
(b) Er is geen beleid voor het gebruik van een testomgeving. 
(c) Het is waarschijnlijk dat er door gebrekkig Change Management fouten ontstaan die leiden tot verstoringen in de productieomgeving.</v>
      </c>
      <c r="R31" s="6" t="str">
        <f>Export!H30</f>
        <v>(a) Er is een informeel beleid voor het gebruik van een testomgeving voor het ontwikkelen en testen van wijzigingen. 
(b) Wijzigingen worden buiten de productieomgeving ontwikkeld en getest. 
(c) De testomgeving is voor de kritieke aspecten representatief voor de productieomgeving.</v>
      </c>
      <c r="S31" s="6" t="str">
        <f>Export!I30</f>
        <v>(a) Formeel beleid is vastgesteld en geïmplementeerd voor de testomgeving.
(b) Er is een veilige testomgeving gedefinieerd en ingericht. 
(c) De testomgeving representeert de productieomgeving en komt overeen in aspecten zoals workload/stress, besturingssystemen, applicatiesoftware, databasemanagement, netwerken en infrastructuur. 
(d) De testomgeving staat volledig los van de productieomgeving.
(e) De testomgeving is beschermd tegen ongeautoriseerde toegang en gebruik. 
(f) Het eigenaarschap van de test- en productieomgeving is duidelijk toegewezen. 
(g) Er zijn richtlijnen voor het gebruik van data in de testomgeving, zodat aan privacywetten wordt voldaan.</v>
      </c>
      <c r="T31" s="6" t="str">
        <f>Export!J30</f>
        <v>(a) Er is een proces voor de bewaking van het gebruik van de testomgeving, en incidenten worden beoordeeld en opgelost. 
(b) De test- en productieomgevingen worden periodiek geëvalueerd om te garanderen dat de testomgeving nog voldoende representatief is voor de productieomgeving. 
(c) De beveiliging van de testomgeving en het test-datamanagement wordt periodiek geëvalueerd.</v>
      </c>
      <c r="U31" s="6" t="str">
        <f>Export!K30</f>
        <v>(a) Beleid wordt voortdurend geëvalueerd en verbeterd. 
(b) Rollen en verantwoordelijkheden worden voortdurend geëvalueerd. 
(c) Er wordt regelmatig aan het management gerapporteerd, wat leidt tot verbeterplannen. 
(d) De eisen voor rapportage worden regelmatig geëvalueerd en geactualiseerd. 
(f) Er zijn tools geïmplementeerd voor het creëren van subsets en het anonimiseren van data.</v>
      </c>
      <c r="V31" s="5" t="str">
        <f>Export!L30</f>
        <v>BAI07.04</v>
      </c>
      <c r="W31" s="5" t="str">
        <f>Export!M30</f>
        <v>8.1
A.9.4.5
A.12.1.4
A.14.2.6
A.14.3.1</v>
      </c>
      <c r="X31" s="5" t="str">
        <f>Export!N30</f>
        <v>8.1
A8.31, A8.33
A8.4</v>
      </c>
      <c r="Y31" s="5" t="str">
        <f>Export!O30</f>
        <v>9.4.5
12.1.4, 12.1.4.1, 12.1.4.2
14.2.6, 14.2.6.1
14.3.1
Supplement BIG: 12.4.3.2</v>
      </c>
      <c r="Z31" s="5">
        <f>Export!P30</f>
        <v>0</v>
      </c>
    </row>
    <row r="32" spans="1:26" s="7" customFormat="1" ht="109.2" x14ac:dyDescent="0.3">
      <c r="A32" s="7" t="s">
        <v>2174</v>
      </c>
      <c r="B32" s="7" t="str">
        <f>Export!B31&amp;" ("&amp;Export!C31&amp;")"&amp;" "&amp;Export!D31</f>
        <v>7.30 (CH.05) Testen van aanpassingen</v>
      </c>
      <c r="C32" s="7">
        <f t="shared" si="0"/>
        <v>5</v>
      </c>
      <c r="D32" s="7">
        <f t="shared" si="1"/>
        <v>3</v>
      </c>
      <c r="E32" s="7">
        <f t="shared" si="2"/>
        <v>1</v>
      </c>
      <c r="F32" s="7">
        <f t="shared" si="3"/>
        <v>1</v>
      </c>
      <c r="G32" s="7">
        <f t="shared" si="4"/>
        <v>1</v>
      </c>
      <c r="H32" s="7">
        <f t="shared" si="5"/>
        <v>1</v>
      </c>
      <c r="I32" s="7">
        <f t="shared" si="6"/>
        <v>1</v>
      </c>
      <c r="J32" s="142"/>
      <c r="K32" s="2" t="str">
        <f>Export!C31</f>
        <v>CH.05</v>
      </c>
      <c r="L32" s="2" t="str">
        <f>Export!D31</f>
        <v>Testen van aanpassingen</v>
      </c>
      <c r="M32" s="33" t="str">
        <f>Export!E31</f>
        <v>Ontoereikend of onvolledig testen kan leiden tot verstoring van de bedrijfsvoering of tot onbetrouwbare gegevensverwerking.</v>
      </c>
      <c r="N32" s="33" t="str">
        <f>Export!F31</f>
        <v>Voorafgaand aan migratie naar de operationele omgeving worden wijzigingen op onafhankelijke wijze getest in overeenstemming met het vastgestelde testplan. Er wordt voor gezorgd dat het plan rekening houdt met beveiliging en prestaties.</v>
      </c>
      <c r="O32" s="61">
        <v>5</v>
      </c>
      <c r="P32" s="61">
        <v>3</v>
      </c>
      <c r="Q32" s="6" t="str">
        <f>Export!G31</f>
        <v>(a) Er is geen beleid voor het testen van wijzigingen.
(b) Rollen en verantwoordelijkheden voor het testen van wijzigingen zijn niet vastgelegd. 
(c) Testen wordt individueel/ad hoc gedaan. 
(d) Er worden geen testplannen gemaakt voordat het testen plaatsvindt.</v>
      </c>
      <c r="R32" s="6" t="str">
        <f>Export!H31</f>
        <v>(a) Er is een informele procedure voor het testen van wijzigingen geïmplementeerd. 
(b) Rollen en verantwoordelijkheden zijn gedeeltelijk vastgesteld. 
(c) Er zijn testplannen gemaakt, maar er zijn geen formele criteria voor de inhoud van testplannen. 
(d) Er zijn gedeeltelijk maatregelen geïmplementeerd om er voor te zorgen dat wijzigingen volgens het testplan getest worden. 
(e) Testresultaten worden gedeeltelijk gedocumenteerd. 
(f) Er zijn geen criteria voor het bewaren of verwijderen van testresultaten.</v>
      </c>
      <c r="S32" s="6" t="str">
        <f>Export!I31</f>
        <v>(a) Formeel beleid voor het testen van wijzigingen is gedocumenteerd en gecommuniceerd. 
(b) Rollen en verantwoordelijkheden zijn vastgesteld en toegewezen. 
(c) Er worden testplannen gemaakt voordat de tests worden uitgevoerd. 
(d) Er zijn criteria vastgesteld om te zorgen dat belangrijke elementen, zoals beveiliging en prestatie, opgenomen zijn in het testplan. 
(e) Wijzigingen worden onafhankelijk volgens de testplannen getest. 
(f) Er is een beheerprocedure geïmplementeerd voor het bewaren en verwijderen van testresultaten. 
(g) Fallback of back-out plannen worden voorbereid en getest voordat wijzigingen in productie worden genomen.</v>
      </c>
      <c r="T32" s="6" t="str">
        <f>Export!J31</f>
        <v>(a) Alle wijzigingen van essentiële applicaties worden geëvalueerd en getest zodat er geen negatieve gevolgen zijn voor de bedrijfsvoering of de beveiliging. 
(b) Wijzigingen worden alleen getest in de testomgeving. 
(c) Prestatie- en beveiligingseisen zijn gevalideerd.
(d) De testprocedures, testplannen en uitvoering van testprocedures worden periodiek geëvalueerd. 
Aanvulling 3.0:
(e) De mogelijke impact van de prestatie- en beveiligingseisen op de cyber response maatregelen wordt gevalideerd.</v>
      </c>
      <c r="U32" s="6" t="str">
        <f>Export!K31</f>
        <v>(a) Beleid wordt voortdurend geëvalueerd en verbeterd. 
(b) Rollen en verantwoordelijkheden worden voortdurend geëvalueerd.
(c) Alle incidenten met Change Management/testprocessen worden geëvalueerd en opgelost. 
(d) Er wordt regelmatig aan het management gerapporteerd, wat leidt tot verbeterplannen.
(e) De eisen aan de rapportages worden regelmatig geëvalueerd en geactualiseerd.</v>
      </c>
      <c r="V32" s="5" t="str">
        <f>Export!L31</f>
        <v>BAI07.05
BAI03.08</v>
      </c>
      <c r="W32" s="5" t="str">
        <f>Export!M31</f>
        <v>8.1
A.9.4.5
A.12.1.2
A.14.2.3, A.14.2.8
A.14.3.1</v>
      </c>
      <c r="X32" s="5" t="str">
        <f>Export!N31</f>
        <v>8.1
A8.29, A8.32, A8.33
A8.4</v>
      </c>
      <c r="Y32" s="5" t="str">
        <f>Export!O31</f>
        <v>9.4.5
12.1.2, 12.1.2.1
14.2.3
14.2.8
14.3.1</v>
      </c>
      <c r="Z32" s="5">
        <f>Export!P31</f>
        <v>0</v>
      </c>
    </row>
    <row r="33" spans="1:26" s="7" customFormat="1" ht="140.4" x14ac:dyDescent="0.3">
      <c r="A33" s="7" t="s">
        <v>2174</v>
      </c>
      <c r="B33" s="7" t="str">
        <f>Export!B32&amp;" ("&amp;Export!C32&amp;")"&amp;" "&amp;Export!D32</f>
        <v>7.31 (CH.06) Promotie naar productie</v>
      </c>
      <c r="C33" s="7">
        <f t="shared" si="0"/>
        <v>1</v>
      </c>
      <c r="D33" s="7">
        <f t="shared" si="1"/>
        <v>3</v>
      </c>
      <c r="E33" s="7">
        <f t="shared" si="2"/>
        <v>1</v>
      </c>
      <c r="F33" s="7">
        <f t="shared" si="3"/>
        <v>0</v>
      </c>
      <c r="G33" s="7">
        <f t="shared" si="4"/>
        <v>0</v>
      </c>
      <c r="H33" s="7">
        <f t="shared" si="5"/>
        <v>0</v>
      </c>
      <c r="I33" s="7">
        <f t="shared" si="6"/>
        <v>0</v>
      </c>
      <c r="J33" s="143"/>
      <c r="K33" s="2" t="str">
        <f>Export!C32</f>
        <v>CH.06</v>
      </c>
      <c r="L33" s="2" t="str">
        <f>Export!D32</f>
        <v>Promotie naar productie</v>
      </c>
      <c r="M33" s="33" t="str">
        <f>Export!E32</f>
        <v>Als gevolg van onveilige overdracht van wijzigingen naar de productieomgeving treedt verstoring van de bedrijfsvoering op of vinden ongeautoriseerde wijzigingen plaats.</v>
      </c>
      <c r="N33" s="33" t="str">
        <f>Export!F32</f>
        <v>Na testen wordt het gewijzigde systeem op gecontroleerde wijze en volgens het implementatieplan overgezet naar productie. Goedkeuring wordt verkregen van belangrijke stakeholders, zoals gebruikers, systeemeigenaar en operationeel management. Waar nodig wordt het gewijzigde systeem enige tijd naast het oude systeem gebruikt en worden gedrag en resultaten vergeleken.</v>
      </c>
      <c r="O33" s="61">
        <v>1</v>
      </c>
      <c r="P33" s="61">
        <v>3</v>
      </c>
      <c r="Q33" s="6" t="str">
        <f>Export!G32</f>
        <v>(a) Er is geen beleid voor de overdracht van gewijzigde systemen naar productie. 
(b) De implementatieplannen worden ad hoc ontworpen. 
(c) Er zijn geen rollen of verantwoordelijkheden gedefinieerd.</v>
      </c>
      <c r="R33" s="6" t="str">
        <f>Export!H32</f>
        <v>(a) Er is een informeel beleid voor de overdracht van gewijzigde systemen dat essentiële aspecten, zoals goedkeuring van het proces, bevat. 
(b) Rollen en verantwoordelijkheden zijn gedeeltelijk gedefinieerd. 
(c) Er worden implementatieplannen gemaakt, maar er zijn geen formele criteria voor de inhoud. 
(d) Om overdracht volgens het gedefinieerde implementatieplan te laten verlopen zijn er gedeeltelijk beheersmaatregelen geïmplementeerd. 
(e) Doorgaans worden acceptatietests uitgevoerd.</v>
      </c>
      <c r="S33" s="6" t="str">
        <f>Export!I32</f>
        <v>(a) Formeel beleid voor de overdracht van gewijzigde systemen is gedocumenteerd en gecommuniceerd.
(b) Er zijn procedures voor het gebruik van OTAP omgevingen. Er zijn ook goedkeuringsprocessen. 
(c) Het goedkeuringsproces bevat een formeel vastgelegde sign-off door belangrijke stakeholders.
(d) Rollen en verantwoordelijkheden zijn gedefinieerd en toegewezen.
(e) Toegangsregels voor de verschillende (OTAP) omgevingen zijn gedefinieerd om functiescheiding te bewerkstellen.
(f) Voor overdracht worden implementatieplannen gemaakt, en overdracht vindt plaats volgens deze plannen.
(g) Waar nodig (op basis van impactanalyse) wordt het veranderde systeem enige tijd parallel aan het oude systeem gedraaid, waarbij gedrag en resultaat worden vergeleken. 
(h) Acceptatiecriteria worden bepaald en acceptatietests worden uitgevoerd en gelogd.
(i) Er zijn beheersmaatregelen om te garanderen dat geaccepteerde wijzigingen daadwerkelijk onderdeel zijn van de overdracht naar productie (volledig).</v>
      </c>
      <c r="T33" s="6" t="str">
        <f>Export!J32</f>
        <v>(a) Er is een procedure voor het updaten van systeemdocumentatie, relevante calamiteitenplannen, etc.
(b) Het overdrachtsbeleid wordt consequent geïmplementeerd. 
(c) Een wijziging wordt pas afgesloten als alle activiteiten en registraties zijn geïmplementeerd en geëvalueerd. 
(d) De overdracht van in productie genomen systemen wordt regelmatig gevealuleerd</v>
      </c>
      <c r="U33" s="6" t="str">
        <f>Export!K32</f>
        <v>(a) Beleid, rollen en verantwoordelijkheden worden voortdurend geëvalueerd en verbeterd. 
(b) Alle incidenten tijdens testen en implementatie worden geëvalueerd en opgelost.
(c) Er wordt regelmatig aan het management gerapporteerd, wat leidt tot verbeteringsplannen.
(d) Rapportage-eisen worden regelmatig geëvalueerd en geactualiseerd.</v>
      </c>
      <c r="V33" s="5" t="str">
        <f>Export!L32</f>
        <v>BAI07.06</v>
      </c>
      <c r="W33" s="5" t="str">
        <f>Export!M32</f>
        <v>A.14.2.3, A.14.2.9</v>
      </c>
      <c r="X33" s="5" t="str">
        <f>Export!N32</f>
        <v>A8.29, A8.32</v>
      </c>
      <c r="Y33" s="5" t="str">
        <f>Export!O32</f>
        <v>14.2.9, 14.2.9.1, 14.2.9.2
14.2.3</v>
      </c>
      <c r="Z33" s="5">
        <f>Export!P32</f>
        <v>0</v>
      </c>
    </row>
    <row r="34" spans="1:26" s="7" customFormat="1" ht="124.8" x14ac:dyDescent="0.3">
      <c r="A34" s="7" t="s">
        <v>2175</v>
      </c>
      <c r="B34" s="7" t="str">
        <f>Export!B33&amp;" ("&amp;Export!C33&amp;")"&amp;" "&amp;Export!D33</f>
        <v>8.32 (SD.01) Methodiek voor veilige softwareontwikkeling en -implementatie</v>
      </c>
      <c r="C34" s="7">
        <f t="shared" si="0"/>
        <v>2</v>
      </c>
      <c r="D34" s="7">
        <f t="shared" si="1"/>
        <v>4</v>
      </c>
      <c r="E34" s="7">
        <f t="shared" si="2"/>
        <v>1</v>
      </c>
      <c r="F34" s="7">
        <f t="shared" si="3"/>
        <v>1</v>
      </c>
      <c r="G34" s="7">
        <f t="shared" si="4"/>
        <v>0</v>
      </c>
      <c r="H34" s="7">
        <f t="shared" si="5"/>
        <v>0</v>
      </c>
      <c r="I34" s="7">
        <f t="shared" si="6"/>
        <v>0</v>
      </c>
      <c r="J34" s="140" t="s">
        <v>787</v>
      </c>
      <c r="K34" s="2" t="str">
        <f>Export!C33</f>
        <v>SD.01</v>
      </c>
      <c r="L34" s="2" t="str">
        <f>Export!D33</f>
        <v>Methodiek voor veilige softwareontwikkeling en -implementatie</v>
      </c>
      <c r="M34" s="33" t="str">
        <f>Export!E33</f>
        <v>Software- en/of systeemontwikkeling zijn niet ontworpen en geïmplementeerd volgens overeengekomen functionele, technische en beveiligingseisen, goedkeuringsnormen en de informatiearchitectuur, waardoor niet aan de business requirements wordt voldaan.</v>
      </c>
      <c r="N34" s="33" t="str">
        <f>Export!F33</f>
        <v>Er is een gestructureerde aanpak (levenscyclus voor veilige softwareontwikkeling) voor interne ontwikkeling (en aanschaf) van software geïmplementeerd, die ervoor zorgt dat potentiële risico's voor bedrijfsvoering adequaat worden beoordeeld en beperkt, en dat de aspecten vertrouwelijkheid, integriteit en beschikbaarheid worden meegenomen. Voor elke nieuwe ontwikkeling (of acquisitie) is goedkeuring vereist door het juiste niveau van het bedrijfs- en IT-management.</v>
      </c>
      <c r="O34" s="61">
        <v>2</v>
      </c>
      <c r="P34" s="61">
        <v>4</v>
      </c>
      <c r="Q34" s="6" t="str">
        <f>Export!G33</f>
        <v>(a) Er is geen gestructureerde aanpak. 
(b) Systeem- en softwareontwikkeling gebeuren ad hoc.</v>
      </c>
      <c r="R34" s="6" t="str">
        <f>Export!H33</f>
        <v>(a) Er zijn richtlijnen voor veilig coderen die niet altijd worden toegepast. 
(b) Beoordeling van beveiligingseisen en broncodes vinden plaats op individueel initiatief. 
(c) Er zijn geen formele beveiligingsmijlpalen geïmplementeerd in projectmanagementmethodiek en beveiligingstesten.</v>
      </c>
      <c r="S34" s="6" t="str">
        <f>Export!I33</f>
        <v>(a) De organisatie heeft een gestructureerde aanpak voor interne ontwikkeling en aanschaf van software geïmplementeerd. 
(b) Er zijn verplichte standaarden voor veilig coderen bepaald. Security-by-Design, Privacy-by-Design en Privacy-by-Default worden door richtlijnen en standaarden afgedwongen.
(c) Voor elke nieuwe ontwikkeling of aanschaf is goedkeuring nodig van het juiste niveau van het business- of IT-management.
(d) De methodiek voor toetsing van softwarekwaliteit bevat verplichte "mijlpalen voor informatiebeveiliging" (met inbegrip van risicobeoordeling, broncodebeoordeling en tests) die niet kunnen worden omzeild en deze worden gedocumenteerd.
(e) Awareness training voor beveiliging wordt op vrijwillige basis gevolgd.</v>
      </c>
      <c r="T34" s="6" t="str">
        <f>Export!J33</f>
        <v>(a) De effectiviteit van een formele en gestructureerde aanpak wordt periodiek geëvalueerd en herzien indien nodig. 
(b) Er is een verplicht beveiligings- en risicotrainingsprogramma voor ontwikkelaars.</v>
      </c>
      <c r="U34" s="6" t="str">
        <f>Export!K33</f>
        <v>(a) Op basis van ontwikkelingen in dreigingen worden periodiek risicoanalyses uitgevoerd. De scope van deze analyses omvat de geïmplementeerde softwareproducten en de ontwikkelingsmethodiek zelf.
(b) Restrisico's worden gerapporteerd aan het verantwoordelijke IT-management.</v>
      </c>
      <c r="V34" s="5" t="str">
        <f>Export!L33</f>
        <v>APO11.02, APO11.05
BAI03.02, BAI03.03, BAI03.05, BAI03.06, BAI03.09</v>
      </c>
      <c r="W34" s="5" t="str">
        <f>Export!M33</f>
        <v>8.1
A.6.1.5
A.14.2.1, A.14.2.2, A.14.2.5, A.14.2.6, A.14.2.7, A.14.2.8, A.14.2.9</v>
      </c>
      <c r="X34" s="5" t="str">
        <f>Export!N33</f>
        <v>8.1
A5.8
A8.25, A8.26, A8.27, A8.28, A8.29, A8.31, A8.30, A8.32</v>
      </c>
      <c r="Y34" s="5" t="str">
        <f>Export!O33</f>
        <v>6.1.5
14.2.1, 14.2.1.1
14.2.2, 14.2.2.1
14.2.5, 14.2.5.1
14.2.6, 14.2.6.1
14.2.7, 14.2.7.1
14.2.8
14.2.9, 14.2.9.1, 14.2.9.2</v>
      </c>
      <c r="Z34" s="5" t="str">
        <f>Export!P33</f>
        <v>RS.AN-1, RS.AN-2</v>
      </c>
    </row>
    <row r="35" spans="1:26" s="7" customFormat="1" ht="109.2" x14ac:dyDescent="0.3">
      <c r="A35" s="7" t="s">
        <v>2175</v>
      </c>
      <c r="B35" s="7" t="str">
        <f>Export!B34&amp;" ("&amp;Export!C34&amp;")"&amp;" "&amp;Export!D34</f>
        <v>8.33 (SD.02) Toegang tot de productieomgeving door ontwikkelaars</v>
      </c>
      <c r="C35" s="7">
        <f t="shared" si="0"/>
        <v>3</v>
      </c>
      <c r="D35" s="7">
        <f t="shared" si="1"/>
        <v>4</v>
      </c>
      <c r="E35" s="7">
        <f t="shared" si="2"/>
        <v>1</v>
      </c>
      <c r="F35" s="7">
        <f t="shared" si="3"/>
        <v>1</v>
      </c>
      <c r="G35" s="7">
        <f t="shared" si="4"/>
        <v>1</v>
      </c>
      <c r="H35" s="7">
        <f t="shared" si="5"/>
        <v>0</v>
      </c>
      <c r="I35" s="7">
        <f t="shared" si="6"/>
        <v>0</v>
      </c>
      <c r="J35" s="124"/>
      <c r="K35" s="2" t="str">
        <f>Export!C34</f>
        <v>SD.02</v>
      </c>
      <c r="L35" s="2" t="str">
        <f>Export!D34</f>
        <v>Toegang tot de productieomgeving door ontwikkelaars</v>
      </c>
      <c r="M35" s="33" t="str">
        <f>Export!E34</f>
        <v>Ontwikkelaars met toegang tot de productieomgeving brengen de scheiding van taken in gevaar, wat uiteindelijk zou kunnen leiden tot ongeoorloofde toegang tot of wijzigingen in programma's en gegevens.</v>
      </c>
      <c r="N35" s="33" t="str">
        <f>Export!F34</f>
        <v>Medewerkers (ontwikkelaars) die betrokken zijn bij de ontwikkeling en implementatie van wijzigingen in in-scope-applicaties en ondersteunende besturingssystemen en databases, hebben geen schrijftoegang tot de productieomgeving. Medewerkers (ontwikkelaars) die verantwoordelijk zijn voor het vrijgeven van de broncode voor productie hebben geen schrijftoegang tot de test- of ontwikkelomgeving.</v>
      </c>
      <c r="O35" s="61">
        <v>3</v>
      </c>
      <c r="P35" s="61">
        <v>4</v>
      </c>
      <c r="Q35" s="6" t="str">
        <f>Export!G34</f>
        <v>(a) Er is geen beleid voor toegangsrestricties tot de productieomgeving voor ontwikkelaars.</v>
      </c>
      <c r="R35" s="6" t="str">
        <f>Export!H34</f>
        <v>(a) Er is een beperkt beleid bepaald voor toegang tot productie voor ontwikkelaars.
(b) Ontwikkelaars hebben geen schrijftoegang tot de productieomgeving. 
(c) Bij kritieke incidenten wordt aan ontwikkelaars schrijftoegang tot productie verleend.</v>
      </c>
      <c r="S35" s="6" t="str">
        <f>Export!I34</f>
        <v>(a) Een samenhangend beleid is bepaald, geïmplementeerd en goedgekeurd door het senior management. 
(b) Ontwikkelaars hebben geen schrijftoegang tot productie, en systeembeheerders die software overzetten naar productie hebben geen schrijftoegang tot de ontwikkel-, test- en acceptatieomgeving. 
(c) Uitzonderingen op het beleid worden vooraf goedgekeurd door de systeem-/proceseigenaar en tijdens de tijdelijke schrijftoegang wordt gebruik gemaakt van logging en/of het 4-ogen principe.</v>
      </c>
      <c r="T35" s="6" t="str">
        <f>Export!J34</f>
        <v>(a) De effectiviteit van de implementatie en de uitvoering van het beleid worden periodiek geëvalueerd en gedocumenteerd. 
(b) Verbeteringen worden bepaald op basis van de evaluatie. 
(c) De logs van bij uitzondering toegestane toegang worden periodiek beoordeeld.</v>
      </c>
      <c r="U35" s="6" t="str">
        <f>Export!K34</f>
        <v>(a) Voor de schrijftoegang tot productie wordt gebruik gemaakt van real-time monitoring en detectie. Dit is geïmplementeerd door middel van geautomatiseerde detectietechnologie, bijv. SIEM. 
(b) Uitzonderingen worden maandelijks aan het (senior) management gerapporteerd.</v>
      </c>
      <c r="V35" s="5" t="str">
        <f>Export!L34</f>
        <v>DSS05.04</v>
      </c>
      <c r="W35" s="5" t="str">
        <f>Export!M34</f>
        <v>A.9.1.1
A.9.2.3
A.9.4.5
A.14.2.1</v>
      </c>
      <c r="X35" s="5" t="str">
        <f>Export!N34</f>
        <v>A5.15
A8.2, A8.4, A8.25</v>
      </c>
      <c r="Y35" s="5" t="str">
        <f>Export!O34</f>
        <v>9.1.1
9.2.3, 9.2.3.1
9.4.5
14.2.1, 14.2.1.1
Supplement BIG: 12.4.3.2</v>
      </c>
      <c r="Z35" s="5">
        <f>Export!P34</f>
        <v>0</v>
      </c>
    </row>
    <row r="36" spans="1:26" s="7" customFormat="1" ht="171.6" x14ac:dyDescent="0.3">
      <c r="A36" s="7" t="s">
        <v>2175</v>
      </c>
      <c r="B36" s="7" t="str">
        <f>Export!B35&amp;" ("&amp;Export!C35&amp;")"&amp;" "&amp;Export!D35</f>
        <v>8.34 (SD.03) Data conversie en/of migratie</v>
      </c>
      <c r="C36" s="7">
        <f t="shared" si="0"/>
        <v>4</v>
      </c>
      <c r="D36" s="7">
        <f t="shared" si="1"/>
        <v>4</v>
      </c>
      <c r="E36" s="7">
        <f t="shared" si="2"/>
        <v>1</v>
      </c>
      <c r="F36" s="7">
        <f t="shared" si="3"/>
        <v>1</v>
      </c>
      <c r="G36" s="7">
        <f t="shared" si="4"/>
        <v>1</v>
      </c>
      <c r="H36" s="7">
        <f t="shared" si="5"/>
        <v>1</v>
      </c>
      <c r="I36" s="7">
        <f t="shared" si="6"/>
        <v>0</v>
      </c>
      <c r="J36" s="125"/>
      <c r="K36" s="2" t="str">
        <f>Export!C35</f>
        <v>SD.03</v>
      </c>
      <c r="L36" s="2" t="str">
        <f>Export!D35</f>
        <v>Data conversie en/of migratie</v>
      </c>
      <c r="M36" s="33" t="str">
        <f>Export!E35</f>
        <v>Afwijkingen tijdens dataconversie/-migratie worden niet (tijdig) gedetecteerd, wat leidt tot verminderde integriteit (bijv. nauwkeurigheid en volledigheid van gegevens of systemen).</v>
      </c>
      <c r="N36" s="33" t="str">
        <f>Export!F35</f>
        <v>Het management heeft adequate beheersmaatregelen geïmplementeerd om ervoor te zorgen dat de datamigratie nauwkeurig en volledig verloopt. 
Deze datamigratiecontroles zijn specifiek ontworpen om de integriteit van de gegevens te waarborgen gedurende het gehele datamigratieproces, met inbegrip van situaties waarin datamigratie deel uitmaakt van een aanbesteding. In het geval van een aanbesteding voor bijvoorbeeld nieuwe netwerken, administratieve systemen en andere grote projecten, kan de organisatie die verantwoordelijk is voor de implementatie ook verantwoordelijk zijn met het uitvoeren van de datamigratie.</v>
      </c>
      <c r="O36" s="61">
        <v>4</v>
      </c>
      <c r="P36" s="61">
        <v>4</v>
      </c>
      <c r="Q36" s="6" t="str">
        <f>Export!G35</f>
        <v>(a) Er zijn geen beheersmaatregelen gedefinieerd met betrekking tot dataconversie en/of -migratie.</v>
      </c>
      <c r="R36" s="6" t="str">
        <f>Export!H35</f>
        <v>(a) Er zijn beperkte beheersmaatregelen geïmplementeerd om de juistheid en volledigheid van dataconversie/-migratie te valideren.
(b) De gedefinieerde beheersmaatregelen zijn niet volledig gedocumenteerd.</v>
      </c>
      <c r="S36" s="6" t="str">
        <f>Export!I35</f>
        <v>(a) Er wordt een risico- en bedrijfsimpactanalyse uitgevoerd ter rechtvaardiging van de gedefinieerde beheersmaatregelen. 
(b) Het ontwerp van de beheersmaatregelen is gedocumenteerd en formeel aanvaard door de eigenaar van het systeem of het proces. 
(c) De beheersmaatregelen waarborgen de juistheid en volledigheid van de dataconversie/-migratie en bewaken ook de integriteit van de data. 
(d) De resultaten van de (handmatige en/of geautomatiseerde) uitgevoerde integriteitscontroles worden gedocumenteerd en beoordeeld door de eigenaar van het systeem of het proces om de dataconversie formeel te accepteren.</v>
      </c>
      <c r="T36" s="6" t="str">
        <f>Export!J35</f>
        <v>(a) Een evaluatie van het dataconversie-/migratieproces wordt uitgevoerd door het projectteam. 
(b) Leer- en verbeterpunten worden geïdentificeerd en gedocumenteerd voor toekomstig gebruik.</v>
      </c>
      <c r="U36" s="6" t="str">
        <f>Export!K35</f>
        <v>(a) De aanpak van conversie/migratie is ingebed in de projectmanagementmethodiek. 
(b) Controles (op juistheid, volledigheid en integriteit) zijn volledig geautomatiseerd. Handmatige interventies zijn uitzonderlijk.</v>
      </c>
      <c r="V36" s="5" t="str">
        <f>Export!L35</f>
        <v>BAI07.02</v>
      </c>
      <c r="W36" s="5">
        <f>Export!M35</f>
        <v>0</v>
      </c>
      <c r="X36" s="5">
        <f>Export!N35</f>
        <v>0</v>
      </c>
      <c r="Y36" s="5">
        <f>Export!O35</f>
        <v>0</v>
      </c>
      <c r="Z36" s="5">
        <f>Export!P35</f>
        <v>0</v>
      </c>
    </row>
    <row r="37" spans="1:26" s="7" customFormat="1" ht="78" x14ac:dyDescent="0.3">
      <c r="A37" s="7" t="s">
        <v>2176</v>
      </c>
      <c r="B37" s="7" t="str">
        <f>Export!B36&amp;" ("&amp;Export!C36&amp;")"&amp;" "&amp;Export!D36</f>
        <v>9.35 (DM.01) Data (en systeem) eigenaarschap</v>
      </c>
      <c r="C37" s="7">
        <f t="shared" si="0"/>
        <v>5</v>
      </c>
      <c r="D37" s="7">
        <f t="shared" si="1"/>
        <v>3</v>
      </c>
      <c r="E37" s="7">
        <f t="shared" si="2"/>
        <v>1</v>
      </c>
      <c r="F37" s="7">
        <f t="shared" si="3"/>
        <v>1</v>
      </c>
      <c r="G37" s="7">
        <f t="shared" si="4"/>
        <v>1</v>
      </c>
      <c r="H37" s="7">
        <f t="shared" si="5"/>
        <v>1</v>
      </c>
      <c r="I37" s="7">
        <f t="shared" si="6"/>
        <v>1</v>
      </c>
      <c r="J37" s="126" t="s">
        <v>863</v>
      </c>
      <c r="K37" s="2" t="str">
        <f>Export!C36</f>
        <v>DM.01</v>
      </c>
      <c r="L37" s="2" t="str">
        <f>Export!D36</f>
        <v>Data (en systeem) eigenaarschap</v>
      </c>
      <c r="M37" s="33" t="str">
        <f>Export!E36</f>
        <v>Onduidelijk of dubbelzinnig eigenaarschap kan de effectieve besluitvorming, bescherming van gegevens en informatiesystemen, en de controle over het datamanagement in gevaar brengen.</v>
      </c>
      <c r="N37" s="33" t="str">
        <f>Export!F36</f>
        <v>Het bedrijf beschikt over procedures en hulpmiddelen, waarmee het de verantwoordelijkheid voor het eigenaarschap van informatie en informatiesystemen kan adresseren. Eigenaren nemen beslissingen over het classificeren van informatie en (informatie)systemen en beschermen ze in overeenstemming met deze classificatie.</v>
      </c>
      <c r="O37" s="61">
        <v>5</v>
      </c>
      <c r="P37" s="61">
        <v>3</v>
      </c>
      <c r="Q37" s="6" t="str">
        <f>Export!G36</f>
        <v>(a) Er is geen formeel beleid voor data-eigenaarschap. 
(b) (Informatie)systeemeigenaarschap wordt niet of informeel aangepakt. 
(c) Er zijn geen rollen en verantwoordelijkheden voor data-eigenaarschap toegewezen.</v>
      </c>
      <c r="R37" s="6" t="str">
        <f>Export!H36</f>
        <v>(a) Er is beleid voor (informatie)systeem- en data-eigenaarschap. 
(b) Het beleid geeft een duidelijke omschrijving van rollen, verantwoordelijkheden en eigenaarschap.
(c) Niet voor alle data en (informatie)systemen zijn verantwoordelijkheden toegewezen.</v>
      </c>
      <c r="S37" s="6" t="str">
        <f>Export!I36</f>
        <v>(a) Het goedgekeurde beleid geeft een duidelijke omschrijving van rollen, verantwoordelijkheden en eigenaarschap. 
(b) Beleid en procedures ondersteunen de bescherming van informatiemiddelen, maken efficiënte levering en gebruik van businessapplicaties mogelijk en zorgen voor effectieve besluitvorming over (informatie)beveiliging. 
(c) Beleid en procedures worden naar de hele organisatie gecommuniceerd en toegepast op bedrijfskritische data en informatiesystemen.</v>
      </c>
      <c r="T37" s="6" t="str">
        <f>Export!J36</f>
        <v>(a) Beleid en procedures zijn geïmplementeerd in de organisatie en worden toegepast op alle applicatiesystemen, enterprise architectuur, interne en externe datacommunicatie.
(b) Eigenaarschap van belangrijke data (en systemen) wordt periodiek geëvalueerd.</v>
      </c>
      <c r="U37" s="6" t="str">
        <f>Export!K36</f>
        <v>(a) Het voldoen aan het datamanagementbeleid wordt periodiek aan het senior management gerapporteerd. 
(b) Het beleid wordt jaarlijks geëvalueerd, geactualiseerd en goedgekeurd door het senior management.</v>
      </c>
      <c r="V37" s="5" t="str">
        <f>Export!L36</f>
        <v>APO01.06</v>
      </c>
      <c r="W37" s="5" t="str">
        <f>Export!M36</f>
        <v>A.6.1.1
A.8.1.2
A.8.2.1, A.8.2.2, A.8.2.3</v>
      </c>
      <c r="X37" s="5" t="str">
        <f>Export!N36</f>
        <v>A5.2, A5.9, A5.10, A5.12, A5.13</v>
      </c>
      <c r="Y37" s="5" t="str">
        <f>Export!O36</f>
        <v>6.1.1, 6.1.1.1, 6.1.1.2, 6.1.1.3, 6.1.1.4
8.1.2
8.2.1, 8.2.1.1
8.2.2
8.2.3</v>
      </c>
      <c r="Z37" s="5" t="str">
        <f>Export!P36</f>
        <v>PR.DS-1, PR.DS-2, PR.DS-5
PR.IP-6</v>
      </c>
    </row>
    <row r="38" spans="1:26" s="7" customFormat="1" ht="156" x14ac:dyDescent="0.3">
      <c r="A38" s="7" t="s">
        <v>2176</v>
      </c>
      <c r="B38" s="7" t="str">
        <f>Export!B37&amp;" ("&amp;Export!C37&amp;")"&amp;" "&amp;Export!D37</f>
        <v>9.36 (DM.02) Classificatie</v>
      </c>
      <c r="C38" s="7">
        <f t="shared" si="0"/>
        <v>1</v>
      </c>
      <c r="D38" s="7">
        <f t="shared" si="1"/>
        <v>3</v>
      </c>
      <c r="E38" s="7">
        <f t="shared" si="2"/>
        <v>1</v>
      </c>
      <c r="F38" s="7">
        <f t="shared" si="3"/>
        <v>0</v>
      </c>
      <c r="G38" s="7">
        <f t="shared" si="4"/>
        <v>0</v>
      </c>
      <c r="H38" s="7">
        <f t="shared" si="5"/>
        <v>0</v>
      </c>
      <c r="I38" s="7">
        <f t="shared" si="6"/>
        <v>0</v>
      </c>
      <c r="J38" s="127"/>
      <c r="K38" s="2" t="str">
        <f>Export!C37</f>
        <v>DM.02</v>
      </c>
      <c r="L38" s="2" t="str">
        <f>Export!D37</f>
        <v>Classificatie</v>
      </c>
      <c r="M38" s="33" t="str">
        <f>Export!E37</f>
        <v>Beslissingen over het classificeren van informatie en (informatie)systemen, evenals het gerelateerde beschermingsniveau, zijn niet in lijn met de business requirements. Gegevens kunnen op diverse manieren worden gecompromitteerd als gevoelige gegevens niet op het juiste niveau worden geclassificeerd.</v>
      </c>
      <c r="N38" s="33" t="str">
        <f>Export!F37</f>
        <v>Stel een classificatieschema op dat in de hele organisatie van toepassing is, op basis van de kriticiteit en gevoeligheid (bijv. openbaar, vertrouwelijk, topgeheim) van organisatiegegevens. Dit schema bevat details over het eigenaarschap van gegevens; gedefinieerde passende (informatie)beveiligingsniveaus en beschermingsmaatregelen; en een korte beschrijving van eisen voor het bewaren en vernietigen van gegevens, en wat kritieke en wat gevoelige gegevens zijn. Het wordt gebruikt als basis voor het toepassen van maatregelen zoals toegangscontrole, archivering en versleuteling.</v>
      </c>
      <c r="O38" s="61">
        <v>1</v>
      </c>
      <c r="P38" s="61">
        <v>3</v>
      </c>
      <c r="Q38" s="6" t="str">
        <f>Export!G37</f>
        <v>(a) Er is geen classificatieschema. 
(b) De organisatie maakt geen verschil tussen de niveaus van gevoeligheid van data.</v>
      </c>
      <c r="R38" s="6" t="str">
        <f>Export!H37</f>
        <v>(a) De classificatie van data is informeel en ad hoc.
(b) Individuele interpretaties van dataclassificatieschema's worden toegepast. 
(c) Data-eigenaars (indien toegewezen) bepalen zelf de gevoeligheid van de data en eventuele behoefte aan extra informatiebeveiligingsmaatregelen.</v>
      </c>
      <c r="S38" s="6" t="str">
        <f>Export!I37</f>
        <v>(a) Er is een dataclassificatieschema en richtlijnen voor het gebruik daarvan geïmplementeerd en toegepast binnen de hele organisatie. 
(b) Eigendom van data, definities en eisen voor verschillende niveaus van dataclassificatie worden allemaal nadrukkelijk beschreven in de richtlijnen. 
(c) De richtlijnen worden gebruikt als een basis voor het toepassen van de benodigde informatiebeveiligingsmaatregelen voor kritische businessprocessen en/of applicaties. 
(d) Het classificatieschema is goedgekeurd door het senior management.</v>
      </c>
      <c r="T38" s="6" t="str">
        <f>Export!J37</f>
        <v>(a) De richtlijnen worden gebruikt als basis voor het toepassen van de benodigde informatiebeveiligingsmaatregelen voor alle businessprocessen en applicaties binnen de gehele organisatie. 
(b) De implementatie en uitvoering van relevante procedures en de juistheid en volledigheid van de classificatieschema's worden periodiek geëvalueerd.</v>
      </c>
      <c r="U38" s="6" t="str">
        <f>Export!K37</f>
        <v>(a) (Wijzigingen in) dataclassificatie wordt volledig ondersteund door geautomatiseerde tools, workflow processing en geïntegreerde dashboards. 
(b) Dataclassificatie is onderdeel van informatie/data lifecycle management.</v>
      </c>
      <c r="V38" s="5" t="str">
        <f>Export!L37</f>
        <v>APO03.02</v>
      </c>
      <c r="W38" s="5" t="str">
        <f>Export!M37</f>
        <v>A.8.2.1
A.8.3.1
A.9.1.1</v>
      </c>
      <c r="X38" s="5" t="str">
        <f>Export!N37</f>
        <v>A5.12, A5.13, A5.33</v>
      </c>
      <c r="Y38" s="5" t="str">
        <f>Export!O37</f>
        <v>8.2.1, 8.2.1.1
8.3.1, 8.3.1.1, 8.3.1.2
9.1.1
Supplement BIG: 7.2.1.2</v>
      </c>
      <c r="Z38" s="5" t="str">
        <f>Export!P37</f>
        <v>DE.AE-1</v>
      </c>
    </row>
    <row r="39" spans="1:26" s="7" customFormat="1" ht="171.6" x14ac:dyDescent="0.3">
      <c r="A39" s="7" t="s">
        <v>2176</v>
      </c>
      <c r="B39" s="7" t="str">
        <f>Export!B38&amp;" ("&amp;Export!C38&amp;")"&amp;" "&amp;Export!D38</f>
        <v>9.37 (DM.03) Beveiligingseisen voor datamanagement</v>
      </c>
      <c r="C39" s="7">
        <f t="shared" si="0"/>
        <v>2</v>
      </c>
      <c r="D39" s="7">
        <f t="shared" si="1"/>
        <v>3</v>
      </c>
      <c r="E39" s="7">
        <f t="shared" si="2"/>
        <v>1</v>
      </c>
      <c r="F39" s="7">
        <f t="shared" si="3"/>
        <v>1</v>
      </c>
      <c r="G39" s="7">
        <f t="shared" si="4"/>
        <v>0</v>
      </c>
      <c r="H39" s="7">
        <f t="shared" si="5"/>
        <v>0</v>
      </c>
      <c r="I39" s="7">
        <f t="shared" si="6"/>
        <v>0</v>
      </c>
      <c r="J39" s="127"/>
      <c r="K39" s="2" t="str">
        <f>Export!C38</f>
        <v>DM.03</v>
      </c>
      <c r="L39" s="2" t="str">
        <f>Export!D38</f>
        <v>Beveiligingseisen voor datamanagement</v>
      </c>
      <c r="M39" s="33" t="str">
        <f>Export!E38</f>
        <v>Ontoereikende (informatie)beveiligingseisen voor datamanagement kunnen leiden tot het niet behalen van bedrijfsdoelstellingen en niet-naleving van het (informatie)beveiligingsbeleid van de organisatie en van wet- en regelgeving (boetes).</v>
      </c>
      <c r="N39" s="33" t="str">
        <f>Export!F38</f>
        <v>Beleid en procedures zijn vastgesteld en geïmplementeerd om (informatie)beveiligingseisen te identificeren en toe te passen op de ontvangst, verwerking, opslag en doorgifte van relevante gegevens in lijn met bedrijfsdoelstellingen, het (informatie)beveiligingsbeleid van de organisatie en wettelijke vereisten (bijv. privacy van bepaalde gegevens).</v>
      </c>
      <c r="O39" s="61">
        <v>2</v>
      </c>
      <c r="P39" s="61">
        <v>3</v>
      </c>
      <c r="Q39" s="6" t="str">
        <f>Export!G38</f>
        <v>(a) Er is geen beleid voor veilig datamanagement vastgelegd.</v>
      </c>
      <c r="R39" s="6" t="str">
        <f>Export!H38</f>
        <v>(a) Beperkte en informele (informatie)veiligheidswensen voor datamanagement zijn bepaald.
(b) Er is geen organisatiebreed beleid om (informatie)veiligheidswensen voor datamanagement te bepalen of toe te passen.</v>
      </c>
      <c r="S39" s="6" t="str">
        <f>Export!I38</f>
        <v>(a) Er is een beleid bepaald, geïmplementeerd en gecommuniceerd om gevoelige data te beschermen tegen ongeautoriseerde toegang en incorrecte uitwisseling. 
(b) Het beleid is goedgekeurd door het senior management.
(c) Er is een formeel proces dat gevoelige data identificeert en uitspraken doet over vertrouwelijkheid en het voldoen aan relevante wet- en regelgeving (bijv. data privacy). 
(d) Er is overeenstemming met proceseigenaren over dataclassificatie. 
(e) De eisen voor essentiële (informatie)systemen zijn in overeenstemming met organisatiedoelen. De eisen zijn opgesteld voor fysieke en logische toegang tot data output, waarvan de vertrouwelijkheid duidelijk gedefinieerd en afgewogen is.</v>
      </c>
      <c r="T39" s="6" t="str">
        <f>Export!J38</f>
        <v>(a) De implementatie en uitvoering van procedures omtrent (informatie)veiligheidseisen voor datamanagement worden periodiek geëvalueerd. 
(b) De eisen voor alle informatiesystemen ten aanzien van o.a. fysieke beveiliging, back-up van gevoelige data en opslag in de cloud zijn vastgesteld.
(c) Er zijn awareness programma's ontwikkeld om werknemers bewust te maken van het veilig omgaan met en verwerken van gevoelige data.</v>
      </c>
      <c r="U39" s="6" t="str">
        <f>Export!K38</f>
        <v>(a) De definitie en toepassing van (informatie)veiligheidseisen zijn opgenomen in informatie/data lifecycle management. 
(b) Bij het opstellen van (informatie)veiligheidseisen voor datamanagement wordt rekening gehouden met efficiëntie en kosten.</v>
      </c>
      <c r="V39" s="5" t="str">
        <f>Export!L38</f>
        <v>DSS01.01
DSS05.08
DSS06.05</v>
      </c>
      <c r="W39" s="5" t="str">
        <f>Export!M38</f>
        <v>A.8.2.3
A.8.3.1, A.8.3.3
A.11.2.9
A.12.3.1
A.13.2.3
A.14.1.2, A.14.1.3
A.14.3.1
A.18.1.3, A.18.1.4</v>
      </c>
      <c r="X39" s="5" t="str">
        <f>Export!N38</f>
        <v>A5.10, A5.14, A5.33, A5.34
A7.7, A7.10
A8.26, A8.33</v>
      </c>
      <c r="Y39" s="5" t="str">
        <f>Export!O38</f>
        <v>8.2.3
8.3.1, 8.3.1.1, 8.3.1.2
8.3.3, 8.3.3.1, 8.3.3.2
11.2.9, 11.2.9.1, 11.2.9.2, 11.2.9.3, 11.2.9.4
12.3.1, 12.3.1.1, 12.3.1.2, 12.3.1.3, 12.3.1.4, 12.3.1.5
13.2.3, 13.2.3.1, 13.2.3.2, 13.2.3.3, 13.2.3.4
14.1.2
14.1.3
14.3.1
18.1.3, 18.1.3.1
18.1.4, 18.1.4.1, 18.1.4.2</v>
      </c>
      <c r="Z39" s="5" t="str">
        <f>Export!P38</f>
        <v>PR.DS-1, PR.DS-2, PR.DS-5
PR.IP-6
PR.PT-3, PR.PT-5</v>
      </c>
    </row>
    <row r="40" spans="1:26" s="7" customFormat="1" ht="93.6" x14ac:dyDescent="0.3">
      <c r="A40" s="7" t="s">
        <v>2176</v>
      </c>
      <c r="B40" s="7" t="str">
        <f>Export!B39&amp;" ("&amp;Export!C39&amp;")"&amp;" "&amp;Export!D39</f>
        <v>9.38 (DM.04) Inrichting van opslag en retentie</v>
      </c>
      <c r="C40" s="7">
        <f t="shared" si="0"/>
        <v>3</v>
      </c>
      <c r="D40" s="7">
        <f t="shared" si="1"/>
        <v>3</v>
      </c>
      <c r="E40" s="7">
        <f t="shared" si="2"/>
        <v>1</v>
      </c>
      <c r="F40" s="7">
        <f t="shared" si="3"/>
        <v>1</v>
      </c>
      <c r="G40" s="7">
        <f t="shared" si="4"/>
        <v>1</v>
      </c>
      <c r="H40" s="7">
        <f t="shared" si="5"/>
        <v>0</v>
      </c>
      <c r="I40" s="7">
        <f t="shared" si="6"/>
        <v>0</v>
      </c>
      <c r="J40" s="127"/>
      <c r="K40" s="2" t="str">
        <f>Export!C39</f>
        <v>DM.04</v>
      </c>
      <c r="L40" s="2" t="str">
        <f>Export!D39</f>
        <v>Inrichting van opslag en retentie</v>
      </c>
      <c r="M40" s="33" t="str">
        <f>Export!E39</f>
        <v>Het ontbreken van procedures betreffende gegevensopslag, bewaartermijnen en archivering leidt tot het niet behalen van bedrijfsdoelstellingen en het niet naleven van het (informatie)beveiligingsbeleid van de organisatie en van wet- en regelgeving.</v>
      </c>
      <c r="N40" s="33" t="str">
        <f>Export!F39</f>
        <v>Er zijn procedures gedefinieerd en geïmplementeerd voor het effectief en efficiënt opslaan, bewaren en archiveren van gegevens, zodat wordt voldaan aan organisatiedoelstellingen, het (informatie)beveiligingsbeleid van de organisatie en wettelijke vereisten.</v>
      </c>
      <c r="O40" s="61">
        <v>3</v>
      </c>
      <c r="P40" s="61">
        <v>3</v>
      </c>
      <c r="Q40" s="6" t="str">
        <f>Export!G39</f>
        <v>(a) Er zijn geen procedures voor dataopslag, -bewaring en archivering.
(b) Dataopslag is ongestructureerd.</v>
      </c>
      <c r="R40" s="6" t="str">
        <f>Export!H39</f>
        <v>(a) Er zijn beperkte eisen gedefinieerd voor dataopslagtechnieken. 
(b) Er zijn enkele informele richtlijnen voor bewaring en archivering.</v>
      </c>
      <c r="S40" s="6" t="str">
        <f>Export!I39</f>
        <v>(a) Er zijn formele procedures en richtlijnen voor het opslaan, bewaren en archiveren van data.
(b) In lijn met bedrijfsvoering zijn er eisen gesteld aan het opslaan, bewaren en archiveren van data (technieken) en deze zijn geïmplementeerd. 
(c) Er is voor gezorgd dat deze eisen in overeenstemming zijn met (informatie)beveiligingsbeleid, contractuele afspraken en wet- en regelgeving.</v>
      </c>
      <c r="T40" s="6" t="str">
        <f>Export!J39</f>
        <v>(a) Afspraken en maatregelen over het opslaan en bewaren van data worden periodiek geëvalueerd om te bewerkstelligen dat deze nog steeds in overeenstemming zijn met de organisatiedoelen. 
(b) De implementatie en uitvoering van relevante procedures voor het opslaan, bewaren en archiveren van data worden periodiek geëvalueerd. 
(c) Datamanagementtechnieken zoals Command Query Responsibility Segregation (CQRS, leesacties zijn gescheiden van schrijfacties) worden bewaakt of geïmplementeerd.</v>
      </c>
      <c r="U40" s="6" t="str">
        <f>Export!K39</f>
        <v>(a) Data- en bewaarmaatregelen zijn onderdeel van informatie/data lifecycle management. 
(b) Implementatie, uitvoering en kosten van de data lifecycle managementprocedures worden regelmatig geëvalueerd en gerapporteerd aan het senior management. 
(c) Datamanagementtechnieken zoals Event Sourcing (ES) worden gevolgd of geïmplementeerd.</v>
      </c>
      <c r="V40" s="5" t="str">
        <f>Export!L39</f>
        <v>DSS04.08
DSS06.04</v>
      </c>
      <c r="W40" s="5" t="str">
        <f>Export!M39</f>
        <v>A.8.3.1
A.12.3.1
A.18.1.3</v>
      </c>
      <c r="X40" s="5" t="str">
        <f>Export!N39</f>
        <v>A5.33, A5.34
A7.10
A8.13</v>
      </c>
      <c r="Y40" s="5" t="str">
        <f>Export!O39</f>
        <v>8.3.1
12.3.1, 12.3.1.1, 12.3.1.2, 12.3.1.3, 12.3.1.4, 12.3.1.5
18.1.3, 18.1.3.1</v>
      </c>
      <c r="Z40" s="5" t="str">
        <f>Export!P39</f>
        <v>PR.DS-1, PR.DS-2, PR.DS-5
PR.IP-6</v>
      </c>
    </row>
    <row r="41" spans="1:26" s="7" customFormat="1" ht="140.4" x14ac:dyDescent="0.3">
      <c r="A41" s="7" t="s">
        <v>2176</v>
      </c>
      <c r="B41" s="7" t="str">
        <f>Export!B40&amp;" ("&amp;Export!C40&amp;")"&amp;" "&amp;Export!D40</f>
        <v>9.39 (DM.05) Uitwisseling van (gevoelige) gegevens</v>
      </c>
      <c r="C41" s="7">
        <f t="shared" si="0"/>
        <v>4</v>
      </c>
      <c r="D41" s="7">
        <f t="shared" si="1"/>
        <v>3</v>
      </c>
      <c r="E41" s="7">
        <f t="shared" si="2"/>
        <v>1</v>
      </c>
      <c r="F41" s="7">
        <f t="shared" si="3"/>
        <v>1</v>
      </c>
      <c r="G41" s="7">
        <f t="shared" si="4"/>
        <v>1</v>
      </c>
      <c r="H41" s="7">
        <f t="shared" si="5"/>
        <v>1</v>
      </c>
      <c r="I41" s="7">
        <f t="shared" si="6"/>
        <v>0</v>
      </c>
      <c r="J41" s="127"/>
      <c r="K41" s="2" t="str">
        <f>Export!C40</f>
        <v>DM.05</v>
      </c>
      <c r="L41" s="2" t="str">
        <f>Export!D40</f>
        <v>Uitwisseling van (gevoelige) gegevens</v>
      </c>
      <c r="M41" s="33" t="str">
        <f>Export!E40</f>
        <v>Ongeautoriseerde toegang tot bronnen (gegevens) verbonden met een netwerk of openbaarmaking van gevoelige informatie die over het netwerk wordt verzonden. Dit kan uiteindelijk leiden tot diefstal, corruptie, ongepast of ongeautoriseerd gebruik van informatiemiddelen.</v>
      </c>
      <c r="N41" s="33" t="str">
        <f>Export!F40</f>
        <v>Informatiebeveiligingsbeleid en procedures zijn vastgesteld en geïmplementeerd, zodat aan bedrijfseisen voor de bescherming van gegevens en software wordt voldaan wanneer gegevens en software worden uitgewisseld binnen de organisatie of met een externe partij. Gevoelige transactiegegevens worden alleen uitgewisseld via een vertrouwd pad of medium, waarbij informatiebeveiligingsmaatregelen zijn genomen om de authenticiteit van de inhoud, bewijs van versturen, bewijs van ontvangst en onweerlegbaarheid van de oorsprong aan te tonen.</v>
      </c>
      <c r="O41" s="61">
        <v>4</v>
      </c>
      <c r="P41" s="61">
        <v>3</v>
      </c>
      <c r="Q41" s="6" t="str">
        <f>Export!G40</f>
        <v>(a) Er is geen beleid of richtlijn voor de uitwisseling van (gevoelige) data binnen de organisatie of met externe partijen. 
(b) De organisatie biedt de mogelijkheid om veilig bestanden en documenten uit te wisselen, maar deze mogelijkheden worden niet (consequent) gebruikt.</v>
      </c>
      <c r="R41" s="6" t="str">
        <f>Export!H40</f>
        <v>(a) Er is een informeel beleid voor data-uitwisseling. 
(b) De technieken voor veilige data-uitwisseling die de organisatie biedt worden organisatiebreed gebruikt.</v>
      </c>
      <c r="S41" s="6" t="str">
        <f>Export!I40</f>
        <v>(a) Het informatiebeveiligingsbeleid en de procedures zijn gedefinieerd en geïmplementeerd om data en software te beschermen en uitwisseling mogelijk te maken. 
(b) Het informatiebeveiligingsbeleid is goedgekeurd door het senior management en wordt algemeen toegepast.
(c) Bedrijfsdata wordt geclassificeerd naar de mate van vertrouwelijkheid.
(d) Data die uitgewisseld wordt buiten de organisatie moet voor versturen versleuteld worden.
(e) Logs van essentiële applicaties worden geëvalueerd en incorrecte of incomplete data-uitwisselingen worden tegengehouden.</v>
      </c>
      <c r="T41" s="6" t="str">
        <f>Export!J40</f>
        <v>(a) Voordat gevoelige data wordt verstuurd, wordt de verwerking ervan d.m.v. application controls gevalideerd.
(b) De relevante applicaties die betrokken zijn bij het loggen en stoppen van incorrecte of incomplete data-uitwisselingen worden periodiek beoordeeld. 
(c) Het data-uitwisselingsbeleid en diens effectiviteit worden periodiek geëvalueerd.</v>
      </c>
      <c r="U41" s="6" t="str">
        <f>Export!K40</f>
        <v>(a) De data-uitwisselingsmethodiek wordt ondersteund door geautomatiseerde (real-time) tooling, workflow processing en geïntegreerde dashboards. 
(b) Er wordt periodiek gerapporteerd over data-uitwisseling.</v>
      </c>
      <c r="V41" s="5" t="str">
        <f>Export!L40</f>
        <v>DSS05.02</v>
      </c>
      <c r="W41" s="5" t="str">
        <f>Export!M40</f>
        <v>A.9.1.2
A.13.1.1, A.13.1.2, A.13.1.3
A.13.2.1, A.13.2.3
A.14.1.2</v>
      </c>
      <c r="X41" s="5" t="str">
        <f>Export!N40</f>
        <v>A5.12, A5.14, A5.15
A8.20, A8.21, A8.22, A8.26</v>
      </c>
      <c r="Y41" s="5" t="str">
        <f>Export!O40</f>
        <v>9.1.2, 9.1.2.1, 9.1.2.2
13.1.1
13.1.2, 13.1.2.1, 13.1.2.2, 13.1.2.3
13.1.3, 13.1.3.1
13.2.1
13.2.3, 13.2.3.1, 13.2.3.2, 13.2.3.3, 13.2.3.4
14.1.2</v>
      </c>
      <c r="Z41" s="5" t="str">
        <f>Export!P40</f>
        <v>PR.DS-1, PR.DS-2, PR.DS-5
PR.IP-6</v>
      </c>
    </row>
    <row r="42" spans="1:26" s="7" customFormat="1" ht="62.4" x14ac:dyDescent="0.3">
      <c r="A42" s="7" t="s">
        <v>2176</v>
      </c>
      <c r="B42" s="7" t="str">
        <f>Export!B41&amp;" ("&amp;Export!C41&amp;")"&amp;" "&amp;Export!D41</f>
        <v>9.40 (DM.06) Verwijdering van data</v>
      </c>
      <c r="C42" s="7">
        <f t="shared" si="0"/>
        <v>5</v>
      </c>
      <c r="D42" s="7">
        <f t="shared" si="1"/>
        <v>3</v>
      </c>
      <c r="E42" s="7">
        <f t="shared" si="2"/>
        <v>1</v>
      </c>
      <c r="F42" s="7">
        <f t="shared" si="3"/>
        <v>1</v>
      </c>
      <c r="G42" s="7">
        <f t="shared" si="4"/>
        <v>1</v>
      </c>
      <c r="H42" s="7">
        <f t="shared" si="5"/>
        <v>1</v>
      </c>
      <c r="I42" s="7">
        <f t="shared" si="6"/>
        <v>1</v>
      </c>
      <c r="J42" s="128"/>
      <c r="K42" s="2" t="str">
        <f>Export!C41</f>
        <v>DM.06</v>
      </c>
      <c r="L42" s="2" t="str">
        <f>Export!D41</f>
        <v>Verwijdering van data</v>
      </c>
      <c r="M42" s="33" t="str">
        <f>Export!E41</f>
        <v>Het niet-grondig verwijderen van informatie kan leiden tot niet-naleving van wet- en regelgeving of ongeoorloofde toegang tot (vertrouwelijke) informatie.</v>
      </c>
      <c r="N42" s="33" t="str">
        <f>Export!F41</f>
        <v>Er zijn informatiebeveiligingsprocedures vastgesteld en geïmplementeerd om ervoor te zorgen dat aan business requirements voor het beschermen van (gevoelige) gegevens en software wordt voldaan bij het verwijderen of overdragen van gegevens of hardware.</v>
      </c>
      <c r="O42" s="61">
        <v>5</v>
      </c>
      <c r="P42" s="61">
        <v>3</v>
      </c>
      <c r="Q42" s="6" t="str">
        <f>Export!G41</f>
        <v>(a) Data wordt ad hoc verwijderd. 
(b) Er zijn geen formeel vastgelegde procedures voor opschoning en verwijdering van data.</v>
      </c>
      <c r="R42" s="6" t="str">
        <f>Export!H41</f>
        <v>(a) Er zijn informele procedures geïmplementeerd zodat apparatuur en verwijderbare media die gevoelige data bevatten worden verwijderd via een centraal punt in de organisatie. 
(b) De verantwoordelijkheden voor dataverwijdering zijn gedeeltelijk gedefinieerd.</v>
      </c>
      <c r="S42" s="6" t="str">
        <f>Export!I41</f>
        <v>(a) Er zijn informatiebeveiligingsprocedures formeel vastgelegd en geïmplementeerd om er op toe te zien dat er aan business requirements en wet- en regelgeving voor het beschermen van (gevoelige) data en software wordt voldaan wanneer data en hardware wordt verwijderd of overgedragen. 
(b) Apparatuur en media met gevoelige informatie worden zoveel mogelijk opgeschoond voor gebruik of verwijdering. 
(c) De verantwoordelijkheden voor verwijderingsprocedures zijn duidelijk gedefinieerd.</v>
      </c>
      <c r="T42" s="6" t="str">
        <f>Export!J41</f>
        <v>(a) Niet-opgeschoonde apparatuur en media worden gedurende het verwijderingsproces op een beveiligde manier getransporteerd. 
(b) Verwijderde apparatuur en media met gevoelige informatie zijn gedocumenteerd zodat ze te traceren zijn.
(c) De implementatie en uitvoering van relevante procedures voor dataverwijdering worden periodiek geëvalueerd.</v>
      </c>
      <c r="U42" s="6" t="str">
        <f>Export!K41</f>
        <v>(a) Er is een procedure voor de verwijdering van actieve media van de media-inventaris bij verwijdering van het medium. 
(b) Er is een procedure voor het onderhoud van de inventaris zodat recente verwijderingen meegenomen worden in het logbestand. 
(c) Dataverwijdering is een integraal onderdeel van de informatie/data lifecycle management.</v>
      </c>
      <c r="V42" s="5" t="str">
        <f>Export!L41</f>
        <v>DSS05.08</v>
      </c>
      <c r="W42" s="5" t="str">
        <f>Export!M41</f>
        <v>A.8.3.1, A.8.3.2
A.11.2.7</v>
      </c>
      <c r="X42" s="5" t="str">
        <f>Export!N41</f>
        <v>A7.10, A7.14
A8.10</v>
      </c>
      <c r="Y42" s="5" t="str">
        <f>Export!O41</f>
        <v>8.3.1, 8.3.1.1, 8.3.1.2
8.3.2, 8.3.2.1, 8.3.2.2
11.2.7</v>
      </c>
      <c r="Z42" s="5" t="str">
        <f>Export!P41</f>
        <v>PR.DS-1, PR.DS-2, PR.DS-5
PR.IP-6</v>
      </c>
    </row>
    <row r="43" spans="1:26" s="7" customFormat="1" ht="124.8" x14ac:dyDescent="0.3">
      <c r="A43" s="7" t="s">
        <v>2177</v>
      </c>
      <c r="B43" s="7" t="str">
        <f>Export!B42&amp;" ("&amp;Export!C42&amp;")"&amp;" "&amp;Export!D42</f>
        <v>10.41 (ID.01) Toegangsrechten</v>
      </c>
      <c r="C43" s="7">
        <f t="shared" si="0"/>
        <v>1</v>
      </c>
      <c r="D43" s="7">
        <f t="shared" si="1"/>
        <v>4</v>
      </c>
      <c r="E43" s="7">
        <f t="shared" si="2"/>
        <v>1</v>
      </c>
      <c r="F43" s="7">
        <f t="shared" si="3"/>
        <v>0</v>
      </c>
      <c r="G43" s="7">
        <f t="shared" si="4"/>
        <v>0</v>
      </c>
      <c r="H43" s="7">
        <f t="shared" si="5"/>
        <v>0</v>
      </c>
      <c r="I43" s="7">
        <f t="shared" si="6"/>
        <v>0</v>
      </c>
      <c r="J43" s="129" t="s">
        <v>1015</v>
      </c>
      <c r="K43" s="2" t="str">
        <f>Export!C42</f>
        <v>ID.01</v>
      </c>
      <c r="L43" s="2" t="str">
        <f>Export!D42</f>
        <v>Toegangsrechten</v>
      </c>
      <c r="M43" s="33" t="str">
        <f>Export!E42</f>
        <v>Onjuiste toegangsregels en/of toegangsgroepen kunnen ervoor zorgen dat conflicten m.b.t. functiescheiding een negatief effect hebben op het bedrijfsproces, ondermeer het risico op lekken van gegevens (bijv. bedrijfsgegevens, koersgevoelige informatie en privacy gevoelige informatie).</v>
      </c>
      <c r="N43" s="33" t="str">
        <f>Export!F42</f>
        <v>De organisatie heeft toegangsgroepen (of rollen) gedefinieerd op basis van vastgestelde bedrijfsregels, waaronder functiescheiding, in een SOLL-autorisatiematrix. Er zijn procedures die tijdige initiatie en update in de SOLL-autorisatiematrices voor alle toepassingen regelen. Het management keurt wijzigingen in vastgestelde rechten voor toegangsgroepen (of rollen) goed. Alle gebruikersactiviteiten zijn traceerbaar tot op het individu (bijv. gebaseerd op een combinatie van gebruikersnaam en wachtwoord of token of biometrische informatie).</v>
      </c>
      <c r="O43" s="61">
        <v>1</v>
      </c>
      <c r="P43" s="61">
        <v>4</v>
      </c>
      <c r="Q43" s="6" t="str">
        <f>Export!G42</f>
        <v>(a) Er is geen beleid voor informatietoegang. 
(b) Afwezigheid van SOLL-autorisatiematrix. 
(c) Niet alle activiteiten kunnen getraceerd worden naar uniek identificeerbare gebruikers.</v>
      </c>
      <c r="R43" s="6" t="str">
        <f>Export!H42</f>
        <v>(a) Er is informeel beleid voor informatietoegang geïmplementeerd.
(b) Een SOLL-autorisatie matrix is gedefinieerd maar niet formeel vastgesteld. 
(c) Activiteiten van gebruikers met veel rechten kunnen getraceerd worden naar uniek identificeerbare gebruikers. 
(d) De gedefinieerde rollen en toegangsrechten van gebruikers zijn conform organisatiebehoeften. 
(e) Functie-eisen zijn verbonden aan gebruikers-ID's.</v>
      </c>
      <c r="S43" s="6" t="str">
        <f>Export!I42</f>
        <v>(a) Het beleid en de SOLL-matrix voor toegangsrechten van gebruikers en rollen zijn gedefinieerd, formeel vastgesteld en gecommuniceerd en worden nauwgezet onderhouden. 
(b) De identificatie, authenticatie en autorisatie van gebruikers zijn geïmplementeerd en worden afgedwongen. 
(c) Toegangsrechten toegekend op basis van de SOLL matrix worden regelmatig vergeleken met de IST situatie. 
(d) Activiteiten van gebruikers kunnen worden getraceerd naar uniek identificeerbare gebruikers. 
(e) Gebruikers ID's en toegangsrechten worden bijgehouden in een centrale opslag.</v>
      </c>
      <c r="T43" s="6" t="str">
        <f>Export!J42</f>
        <v>(a) (Kosteneffectieve) Technische en beleidsmatige maatregelen voor gebruikersidentificatie, gebruikersauthenticatie en het afdwingen van gebruikersrechten worden up-to-date gehouden en periodiek geëvalueerd en gedocumenteerd. 
(b) Op basis van de evaluaties worden verbeteringen bepaald.</v>
      </c>
      <c r="U43" s="6" t="str">
        <f>Export!K42</f>
        <v>(a) De performance en verbeteringen van de toegangsregelsprocedure en toepassingen worden voortdurend gevolgd.</v>
      </c>
      <c r="V43" s="5" t="str">
        <f>Export!L42</f>
        <v>DSS05.04
DSS06.03</v>
      </c>
      <c r="W43" s="5" t="str">
        <f>Export!M42</f>
        <v>A.5.1.1
A.6.1.2
A.6.2.1, A.6.2.2
A.9.1.1
A.9.2.1, A.9.2.4</v>
      </c>
      <c r="X43" s="5" t="str">
        <f>Export!N42</f>
        <v>A5.2, A5.3, A5.15, A5.16, A5.17, A5.18
A8.2</v>
      </c>
      <c r="Y43" s="5" t="str">
        <f>Export!O42</f>
        <v>5.1.1, 5.1.1.1
6.1.2, 6.1.2.1
6.2.1, 6.2.1.1, 6.2.1.2
6.2.2
9.1.1
9.2.1, 9.2.1.1, 9.2.1.2
9.2.4</v>
      </c>
      <c r="Z43" s="5">
        <f>Export!P42</f>
        <v>0</v>
      </c>
    </row>
    <row r="44" spans="1:26" s="7" customFormat="1" ht="218.4" x14ac:dyDescent="0.3">
      <c r="A44" s="7" t="s">
        <v>2177</v>
      </c>
      <c r="B44" s="7" t="str">
        <f>Export!B43&amp;" ("&amp;Export!C43&amp;")"&amp;" "&amp;Export!D43</f>
        <v>10.42 (ID.02) Administratie van toegangsrechten</v>
      </c>
      <c r="C44" s="7">
        <f t="shared" si="0"/>
        <v>2</v>
      </c>
      <c r="D44" s="7">
        <f t="shared" si="1"/>
        <v>4</v>
      </c>
      <c r="E44" s="7">
        <f t="shared" si="2"/>
        <v>1</v>
      </c>
      <c r="F44" s="7">
        <f t="shared" si="3"/>
        <v>1</v>
      </c>
      <c r="G44" s="7">
        <f t="shared" si="4"/>
        <v>0</v>
      </c>
      <c r="H44" s="7">
        <f t="shared" si="5"/>
        <v>0</v>
      </c>
      <c r="I44" s="7">
        <f t="shared" si="6"/>
        <v>0</v>
      </c>
      <c r="J44" s="130"/>
      <c r="K44" s="2" t="str">
        <f>Export!C43</f>
        <v>ID.02</v>
      </c>
      <c r="L44" s="2" t="str">
        <f>Export!D43</f>
        <v>Administratie van toegangsrechten</v>
      </c>
      <c r="M44" s="33" t="str">
        <f>Export!E43</f>
        <v>Ongeautoriseerde toegang tot gegevens, applicaties, besturingssystemen en gerelateerde bronnen (bijv. databasetabellen, wachtwoordtabellen, geheugen), veroorzaakt door een ontoereikend proces voor het toewijzen, bewaken, beoordelen en beëindigen van gebruikersrechten. Onjuiste toewijzing van gebruikerstoegangsrechten kan leiden tot conflicten m.b.t. functiescheiding met een negatief effect op bedrijfsprocessen en applicatieprestaties.</v>
      </c>
      <c r="N44" s="33" t="str">
        <f>Export!F43</f>
        <v>Toegangsrechten voor werknemers worden toegewezen in overeenstemming met toegewezen taakverantwoordelijkheden (bijv. via op rollen gebaseerde toegang). Beheerprocedures zijn beschikbaar om activiteiten vast te stellen voor het aanvragen, uitgeven of sluiten van een account en de bijbehorende toegangsrechten voor gebruikers. De procedure omvat tevens de methode die door het senior management wordt gebruikt om deze activiteiten op de juiste wijze te autoriseren. Toegang wordt verschaft op basis van het need-to-know/need-to-have principe.</v>
      </c>
      <c r="O44" s="61">
        <v>2</v>
      </c>
      <c r="P44" s="61">
        <v>4</v>
      </c>
      <c r="Q44" s="6" t="str">
        <f>Export!G43</f>
        <v>(a) Er is geen beleid voor gebruikersaccounts en en bijbehorende rechten.
(b) Er is geen administratieve procedure voor het vastleggen van gebruikers en rollen. 
(c) Toegangsrechten worden op ad-hoc-wijze toegekend afhankelijk van individuen.
(d) Gebruikers zouden meer rechten kunnen hebben dan volgens het ‘need-to-know/have’ principe nodig is.</v>
      </c>
      <c r="R44" s="6" t="str">
        <f>Export!H43</f>
        <v>(a) Er is informeel beleid voor alle gebruikersaccounts en toegangsrechten (intern, extern, administrator) en omstandigheden (normaal, noodgeval).
(b) Er is een administratieve procedure voor het vastleggen van accounts en rechten, maar deze is niet formeel vastgesteld. 
(c) Toegang tot informatie is bepaald op basis van Risk Management en komt overeen met beleids- en beveiligingseisen. 
(d) Accounts en toegekende toegangsrechten worden geblokkeerd/ingetrokken als een gebruiker ontslag neemt of ontslagen wordt.</v>
      </c>
      <c r="S44" s="6" t="str">
        <f>Export!I43</f>
        <v>(a) Het beleid voor alle accounts en toegangsrechten is gedefinieerd, gedocumenteerd, formeel vastgesteld en gecommuniceerd.
(b) Hieronder valt ook de toestemmingsprocedure voor de data-/of systeemeigenaar die toegangsrechten toekent.
(c) Er is een adequate functiescheiding voor het aanvragen, toekennen, implementeren en intrekken van toegangsrechten van gebruikers. 
(d) De toegangsrechten van werknemers zijn geïmplementeerd op basis van hun rollen.</v>
      </c>
      <c r="T44" s="6" t="str">
        <f>Export!J43</f>
        <v>(a) De toegangsrechten van werknemers worden periodiek vergeleken met hun verantwoordelijkheden. 
(b) Op basis van deze vergelijkingen worden verbeteringen voorgesteld.</v>
      </c>
      <c r="U44" s="6" t="str">
        <f>Export!K43</f>
        <v>(a) De performance en verbetering van accountbeheer en gerelateerde toegangsrechten worden voortdurend gemonitord.
(b) Tools (bijv. provisioning) voor Identity &amp; Access Management zijn succesvol geïmplementeerd.</v>
      </c>
      <c r="V44" s="5" t="str">
        <f>Export!L43</f>
        <v>DSS05.04
DSS06.03</v>
      </c>
      <c r="W44" s="5" t="str">
        <f>Export!M43</f>
        <v>A.6.1.1, A.6.1.2
A.7.3.1
A.9.1.1
A.9.2.1, A.9.2.2, A.9.2.3, A.9.2.4, A.9.2.5, A.9.2.6
A.9.3.1
A.9.4.1, A.9.4.2, A.9.4.3</v>
      </c>
      <c r="X44" s="5" t="str">
        <f>Export!N43</f>
        <v>A5.2, A5.3, A5.15, A5.16, A5.17, A5.18
A6.5
A8.2, A8.3, A8.4, A8.5</v>
      </c>
      <c r="Y44" s="5" t="str">
        <f>Export!O43</f>
        <v>6.1.1, 6.1.1.1, 6.1.1.2, 6.1.1.3, 6.1.1.4
6.1.2, 6.1.2.1
7.3.1
9.1.1
9.2.1, 9.2.1.1, 9.2.1.2
9.2.2, 9.2.2.1, 9.2.2.2, 9.2.2.3
9.2.3, 9.2.3.1
9.2.4
9.2.5, 9.2.5.1, 9.2.5.2, 9.2.5.3
9.2.6
9.3.1, 9.3.1.1
9.4.2, 9.4.2.1, 9.4.2.2
9.4.3, 9.4.3.1, 9.4.3.2, 9.4.3.3, 9.4.3.4, 9.4.3.5
9.4.1, 9.4.1.1, 9.4.1.2</v>
      </c>
      <c r="Z44" s="5" t="str">
        <f>Export!P43</f>
        <v>PR.AC-1, PR.AC-3</v>
      </c>
    </row>
    <row r="45" spans="1:26" s="7" customFormat="1" ht="140.4" x14ac:dyDescent="0.3">
      <c r="A45" s="7" t="s">
        <v>2177</v>
      </c>
      <c r="B45" s="7" t="str">
        <f>Export!B44&amp;" ("&amp;Export!C44&amp;")"&amp;" "&amp;Export!D44</f>
        <v>10.43 (ID.03) Super Users</v>
      </c>
      <c r="C45" s="7">
        <f t="shared" si="0"/>
        <v>3</v>
      </c>
      <c r="D45" s="7">
        <f t="shared" si="1"/>
        <v>4</v>
      </c>
      <c r="E45" s="7">
        <f t="shared" si="2"/>
        <v>1</v>
      </c>
      <c r="F45" s="7">
        <f t="shared" si="3"/>
        <v>1</v>
      </c>
      <c r="G45" s="7">
        <f t="shared" si="4"/>
        <v>1</v>
      </c>
      <c r="H45" s="7">
        <f t="shared" si="5"/>
        <v>0</v>
      </c>
      <c r="I45" s="7">
        <f t="shared" si="6"/>
        <v>0</v>
      </c>
      <c r="J45" s="130"/>
      <c r="K45" s="2" t="str">
        <f>Export!C44</f>
        <v>ID.03</v>
      </c>
      <c r="L45" s="2" t="str">
        <f>Export!D44</f>
        <v>Super Users</v>
      </c>
      <c r="M45" s="33" t="str">
        <f>Export!E44</f>
        <v>Onvoldoende beheer van super-users kan leiden tot ongeoorloofde toegang tot programma's en gegevens of tot verstoring van IT-services.</v>
      </c>
      <c r="N45" s="33" t="str">
        <f>Export!F44</f>
        <v>Het management heeft maatregelen ingevoerd die ervoor zorgen dat super-user toegang beperkt is tot de juiste (beperkte) groep individuen en dat activiteiten die worden uitgevoerd met super-user accounts worden gemonitord. Super-user accounts moeten worden goedgekeurd door het verantwoordelijk management.</v>
      </c>
      <c r="O45" s="61">
        <v>3</v>
      </c>
      <c r="P45" s="61">
        <v>4</v>
      </c>
      <c r="Q45" s="6" t="str">
        <f>Export!G44</f>
        <v>(a) Er is geen beleid voor invulling en gebruik van super-user rechten.
(b) Er is geen procedure voor het toekennen van super-user rechten.
(c) Er is geen gedefinieerde groep individuen aan wie super-user rechten toegekend mogen worden.</v>
      </c>
      <c r="R45" s="6" t="str">
        <f>Export!H44</f>
        <v>(a) Er is een informeel beleid voor het gebruik en een informele procedure voor de toekenning van super-user rechten.
(b) De individuen die geautoriseerd zijn om super-user rechten toe te kennen zijn goedgekeurd door het management.
(c) Gebruik van de super-user rechten wordt vastgelegd en in geval van een incident geanalyseerd.</v>
      </c>
      <c r="S45" s="6" t="str">
        <f>Export!I44</f>
        <v>(a) Er is een formele procedure voor super-user rechten gedefinieerd, gedocumenteerd en gecommuniceerd. 
(b) Individuen met super-user rechten zijn vastgelegd en toekenning is goedgekeurd door het verantwoordelijke management.
(c) Gebruik van de super-user rechten wordt gelogd en beoordeeld.</v>
      </c>
      <c r="T45" s="6" t="str">
        <f>Export!J44</f>
        <v>(a) Gebruik van de super-user rechten wordt voortdurend gemonitord.
(b) De super-user procedure en de super-user toegang wordt periodiek geëvalueerd.</v>
      </c>
      <c r="U45" s="6" t="str">
        <f>Export!K44</f>
        <v>(a) Op basis van de periodieke evaluaties wordt de super-user procedure verbeterd (als onderdeel van IAM). 
(b) Tekortkomingen en trends worden gerapporteerd aan het senior management.</v>
      </c>
      <c r="V45" s="5" t="str">
        <f>Export!L44</f>
        <v>DSS05.04</v>
      </c>
      <c r="W45" s="5" t="str">
        <f>Export!M44</f>
        <v>A.9.1.1
A.9.2.1, A.9.2.2, A.9.2.3, A.9.2.4, A.9.2.5
A.9.4.2
A.12.4.2, A.12.4.3</v>
      </c>
      <c r="X45" s="5" t="str">
        <f>Export!N44</f>
        <v>A8.2, A8.5, A8.15</v>
      </c>
      <c r="Y45" s="5" t="str">
        <f>Export!O44</f>
        <v>9.1.1
9.2.1, 9.2.1.1, 9.2.1.2
9.2.2, 9.2.2.1, 9.2.2.2, 9.2.2.3
9.2.3, 9.2.3.1
9.2.4
9.2.5, 9.2.5.1, 9.2.5.2, 9.2.5.3
9.4.2, 9.4.2.1, 9.4.2.2
12.4.2, 12.4.2.1, 12.4.2.2, 12.4.2.3, 12.4.2.4
12.4.3</v>
      </c>
      <c r="Z45" s="5" t="str">
        <f>Export!P44</f>
        <v>PR.AC-1, PR.AC-3</v>
      </c>
    </row>
    <row r="46" spans="1:26" s="7" customFormat="1" ht="62.4" x14ac:dyDescent="0.3">
      <c r="A46" s="7" t="s">
        <v>2177</v>
      </c>
      <c r="B46" s="7" t="str">
        <f>Export!B45&amp;" ("&amp;Export!C45&amp;")"&amp;" "&amp;Export!D45</f>
        <v>10.44 (ID.04) Noodtoegang (envelopprocedure/breek-het-glasprocedure)</v>
      </c>
      <c r="C46" s="7">
        <f t="shared" si="0"/>
        <v>4</v>
      </c>
      <c r="D46" s="7">
        <f t="shared" si="1"/>
        <v>4</v>
      </c>
      <c r="E46" s="7">
        <f t="shared" si="2"/>
        <v>1</v>
      </c>
      <c r="F46" s="7">
        <f t="shared" si="3"/>
        <v>1</v>
      </c>
      <c r="G46" s="7">
        <f t="shared" si="4"/>
        <v>1</v>
      </c>
      <c r="H46" s="7">
        <f t="shared" si="5"/>
        <v>1</v>
      </c>
      <c r="I46" s="7">
        <f t="shared" si="6"/>
        <v>0</v>
      </c>
      <c r="J46" s="130"/>
      <c r="K46" s="2" t="str">
        <f>Export!C45</f>
        <v>ID.04</v>
      </c>
      <c r="L46" s="2" t="str">
        <f>Export!D45</f>
        <v>Noodtoegang (envelopprocedure/breek-het-glasprocedure)</v>
      </c>
      <c r="M46" s="33" t="str">
        <f>Export!E45</f>
        <v>Het ontbreken van een adequate procedure voor noodtoegang kan leiden tot ongeoorloofde toegang tot programma's en gegevens of tot verstoring van IT-services.</v>
      </c>
      <c r="N46" s="33" t="str">
        <f>Export!F45</f>
        <v>Er is een noodprocedure vastgesteld om in geval van nood toegang tot accounts met super-user rechten te beheren, die door de organisatie wordt gevolgd.</v>
      </c>
      <c r="O46" s="61">
        <v>4</v>
      </c>
      <c r="P46" s="61">
        <v>4</v>
      </c>
      <c r="Q46" s="6" t="str">
        <f>Export!G45</f>
        <v>(a) Er is geen noodprocedure.
(b) Het gebruik van noodtoegang met super-user rechten wordt niet of ad hoc gemonitord.</v>
      </c>
      <c r="R46" s="6" t="str">
        <f>Export!H45</f>
        <v>(a) Er is een noodprocedure maar deze is niet formeel vastgesteld. 
(b) Er is bepaald welke individuen geautoriseerd zijn om tijdelijke super-user rechten toe te kennen. 
(c) Noodingrepen worden vastgelegd. 
(d) Na elke noodtoegang worden wachtwoorden gewijzigd.</v>
      </c>
      <c r="S46" s="6" t="str">
        <f>Export!I45</f>
        <v>(a) De formele noodprocedure is gedefinieerd, gedocumenteerd en gecommuniceerd. 
(b) Het gebruik van de noodprocedure wordt bijgehouden. 
(c) Het gebruik van de noodprocedure wordt geëvalueerd, samen met de uitgevoerde ingrepen met super-user rechten en wijzigingen van de noodwachtwoorden.</v>
      </c>
      <c r="T46" s="6" t="str">
        <f>Export!J45</f>
        <v>(a) De implementatie en de uitvoering van de noodprocedure worden periodiek geëvalueerd.</v>
      </c>
      <c r="U46" s="6" t="str">
        <f>Export!K45</f>
        <v>(a) Geautomatiseerde Privileged Access Management (PAM) tools zijn geïmplementeerd. 
(b) Op basis van de periodieke evaluaties worden de noodprocedure en diens implementatie verbeterd.
(c) Tekortkomingen en trends worden aan het senior management gerapporteerd.</v>
      </c>
      <c r="V46" s="5" t="str">
        <f>Export!L45</f>
        <v>DSS05.04</v>
      </c>
      <c r="W46" s="5" t="str">
        <f>Export!M45</f>
        <v>A.9.2.3</v>
      </c>
      <c r="X46" s="5" t="str">
        <f>Export!N45</f>
        <v>A8.2, A8.15</v>
      </c>
      <c r="Y46" s="5" t="str">
        <f>Export!O45</f>
        <v>9.2.3, 9.2.3.1</v>
      </c>
      <c r="Z46" s="5" t="str">
        <f>Export!P45</f>
        <v>PR.AC-1, PR.AC-3</v>
      </c>
    </row>
    <row r="47" spans="1:26" s="7" customFormat="1" ht="156" x14ac:dyDescent="0.3">
      <c r="A47" s="7" t="s">
        <v>2177</v>
      </c>
      <c r="B47" s="7" t="str">
        <f>Export!B46&amp;" ("&amp;Export!C46&amp;")"&amp;" "&amp;Export!D46</f>
        <v>10.45 (ID.05) Periodieke beoordeling van toegangsrechten</v>
      </c>
      <c r="C47" s="7">
        <f t="shared" si="0"/>
        <v>5</v>
      </c>
      <c r="D47" s="7">
        <f t="shared" si="1"/>
        <v>4</v>
      </c>
      <c r="E47" s="7">
        <f t="shared" si="2"/>
        <v>1</v>
      </c>
      <c r="F47" s="7">
        <f t="shared" si="3"/>
        <v>1</v>
      </c>
      <c r="G47" s="7">
        <f t="shared" si="4"/>
        <v>1</v>
      </c>
      <c r="H47" s="7">
        <f t="shared" si="5"/>
        <v>1</v>
      </c>
      <c r="I47" s="7">
        <f t="shared" si="6"/>
        <v>1</v>
      </c>
      <c r="J47" s="131"/>
      <c r="K47" s="2" t="str">
        <f>Export!C46</f>
        <v>ID.05</v>
      </c>
      <c r="L47" s="2" t="str">
        <f>Export!D46</f>
        <v>Periodieke beoordeling van toegangsrechten</v>
      </c>
      <c r="M47" s="33" t="str">
        <f>Export!E46</f>
        <v>Ongeautoriseerde toegang tot het besturingssysteem, gegevens en applicaties (inclusief programma's, tabellen en gerelateerde bronnen) veroorzaakt door onjuiste toegangsrechten en onvoldoende bewaking van schending daarvan. Onjuiste toekenning van toegangsrechten aan gebruikers en niet tijdig intrekken van toegangsrechten kan leiden tot problemen op het gebied van scheiding van taken of ongeoorloofde toegang tot informatie waardoor bedrijfsprocessen en applicatieprestaties negatief beïnvloed worden.</v>
      </c>
      <c r="N47" s="33" t="str">
        <f>Export!F46</f>
        <v>Het management beoordeelt periodiek de gebruikerstoegang die geïmplementeerd is voor de relevante applicaties (IST-situatie) om de juistheid van geïmplementeerde accounts en rollen (de toegangsrechten) te bevestigen, en valideert dat toegangsrechten passend zijn voor toegewezen taken, zoals bepaald door de toegangsregels (SOLL-situatie). Elke onjuiste toegang die tijdens het beoordelingsproces wordt opgemerkt, wordt direct ingetrokken. Deze controle houdt in dat SOLL- en IST-matrices worden vergeleken door het verantwoordelijke management.</v>
      </c>
      <c r="O47" s="61">
        <v>5</v>
      </c>
      <c r="P47" s="61">
        <v>4</v>
      </c>
      <c r="Q47" s="6" t="str">
        <f>Export!G46</f>
        <v>(a) Er is geen formeel vastgelegde procedure voor Identity &amp; Access Management voor besturingssystemen en -applicaties. 
(b) Er is geen SOLL situatie gedefinieerd. 
(c) Beoordeling wordt ad hoc door individuen gedaan.</v>
      </c>
      <c r="R47" s="6" t="str">
        <f>Export!H46</f>
        <v>(a) Er is een procedure voor Identity &amp; Access Management voor besturingssystemen en -applicaties, maar deze is niet formeel vastgelegd. 
(b) Er worden ad hoc SOLL-IST evaluaties uitgevoerd voor gebruikers met veel privileges (verkopers, leveranciers, zakenpartners).</v>
      </c>
      <c r="S47" s="6" t="str">
        <f>Export!I46</f>
        <v>(a) De procedures voor Identity &amp; Access Management en SOLL-IST evaluaties zijn gedefinieerd, gedocumenteerd en formeel vastgelegd. 
(b) De SOLL-IST matrices worden voor alle gebruikers periodiek vergeleken, beoordeeld en goedgekeurd door het management. 
(c) Ongepaste toegangsrechten worden ingetrokken. 
(d) De procedures voor Identity &amp; Access Management en de SOLL-IST evaluaties worden periodiek getest en zijn effectief.</v>
      </c>
      <c r="T47" s="6" t="str">
        <f>Export!J46</f>
        <v>(a) Op basis van periodieke evaluaties worden de procedures voor het beheer van toegangsrechten en SOLL-IST evaluaties getoetst en verbeterd (als onderdeel van IAM).</v>
      </c>
      <c r="U47" s="6" t="str">
        <f>Export!K46</f>
        <v>(a) Tekortkomingen en trends worden automatisch gerapporteerd aan het senior management (en indien van toepassing worden toegangsrechten automatisch ingetrokken conform gerapporteerde uitzonderingen).
(b) Periodiek worden er database checks uitgevoerd om de huidige processen te beoordelen in relatie tot de functiescheidingsmatrix, waarbij er gekeken wordt naar ongebruikelijk transacties/gebieden voor verbetering (bijv. d.m.v. procesmining technieken).</v>
      </c>
      <c r="V47" s="5" t="str">
        <f>Export!L46</f>
        <v>DSS05.04</v>
      </c>
      <c r="W47" s="5" t="str">
        <f>Export!M46</f>
        <v>A.5.1.2
A.9.2.5</v>
      </c>
      <c r="X47" s="5" t="str">
        <f>Export!N46</f>
        <v>A5.1, A5.18
A8.2</v>
      </c>
      <c r="Y47" s="5" t="str">
        <f>Export!O46</f>
        <v>5.1.2, 5.1.2.1
9.2.5, 9.2.5.1, 9.2.5.2, 9.2.5.3</v>
      </c>
      <c r="Z47" s="5" t="str">
        <f>Export!P46</f>
        <v>PR.AC-1, PR.AC-3</v>
      </c>
    </row>
    <row r="48" spans="1:26" s="7" customFormat="1" ht="140.4" x14ac:dyDescent="0.3">
      <c r="A48" s="7" t="s">
        <v>2178</v>
      </c>
      <c r="B48" s="7" t="str">
        <f>Export!B47&amp;" ("&amp;Export!C47&amp;")"&amp;" "&amp;Export!D47</f>
        <v>11.46 (SM.01) Security baselines</v>
      </c>
      <c r="C48" s="7">
        <f t="shared" si="0"/>
        <v>1</v>
      </c>
      <c r="D48" s="7">
        <f t="shared" si="1"/>
        <v>5</v>
      </c>
      <c r="E48" s="7">
        <f t="shared" si="2"/>
        <v>1</v>
      </c>
      <c r="F48" s="7">
        <f t="shared" si="3"/>
        <v>0</v>
      </c>
      <c r="G48" s="7">
        <f t="shared" si="4"/>
        <v>0</v>
      </c>
      <c r="H48" s="7">
        <f t="shared" si="5"/>
        <v>0</v>
      </c>
      <c r="I48" s="7">
        <f t="shared" si="6"/>
        <v>0</v>
      </c>
      <c r="J48" s="132" t="s">
        <v>1143</v>
      </c>
      <c r="K48" s="2" t="str">
        <f>Export!C47</f>
        <v>SM.01</v>
      </c>
      <c r="L48" s="2" t="str">
        <f>Export!D47</f>
        <v>Security baselines</v>
      </c>
      <c r="M48" s="33" t="str">
        <f>Export!E47</f>
        <v>Afwezige of onjuiste beveiligingsbaselines kunnen leiden tot een afwijkende of inconsistente implementatie van beveiligingsinstellingen, wat uiteindelijk leidt tot ongeautoriseerde toegang of verstoring van IT-services.</v>
      </c>
      <c r="N48" s="33" t="str">
        <f>Export!F47</f>
        <v>Beveiligingsbaselines en richtlijnen voor IT-infrastructuur zijn vastgesteld om het risico van ongeoorloofde toegang tot IT-middelen te beperken. Beveiligingsbaselines worden formeel vastgelegd, periodiek geactualiseerd, geëvalueerd en goedgekeurd door het senior management. Verantwoordelijk IT-personeel wordt hiervan op de hoogte gesteld. Geïmplementeerde beveiligingsinstellingen voor IT-middelen worden periodiek beoordeeld op naleving van beveiligingsbaselines. Afwijkingen van de baselines zijn gedocumenteerd en goedgekeurd.</v>
      </c>
      <c r="O48" s="61">
        <v>1</v>
      </c>
      <c r="P48" s="61">
        <v>5</v>
      </c>
      <c r="Q48" s="6" t="str">
        <f>Export!G47</f>
        <v>(a) Er zijn geen beveiligingsbaselines.</v>
      </c>
      <c r="R48" s="6" t="str">
        <f>Export!H47</f>
        <v>(a) Er zijn beveiligingsbaselines gedefinieerd voor belangrijkste IT-infrastructuurcomponenten. 
(b) Beveiligingsbaselines worden ad hoc geïmplementeerd en afwijkingen van de baselines worden niet gedocumenteerd.</v>
      </c>
      <c r="S48" s="6" t="str">
        <f>Export!I47</f>
        <v>(a) Beveiligingsbaselines zijn gedefinieerd, goedgekeurd door het senior management en gecommuniceerd naar verantwoordelijk IT-personeel.
(b) De geïmplementeerde beveiligingsinstellingen voor IT-middelen worden periodiek getoetst op overeenstemming met de beveiligingsbaselines. 
(c) Resultaten worden gedocumenteerd, afwijkingen worden gedocumenteerd en goedgekeurd (of gecorrigeerd).
(d) Voor nieuwe IT infrastructuur componenten en projectmanagement processen wordt implementatie van beveiligingsbaselines afgedwongen. 
(e) In hoeverre aan de baseline wordt voldaan wordt periodiek gerapporteerd aan het senior management.</v>
      </c>
      <c r="T48" s="6" t="str">
        <f>Export!J47</f>
        <v>(a) Beveiligingsbaselines worden periodiek geëvalueerd en geactualiseerd (indien nodig).</v>
      </c>
      <c r="U48" s="6" t="str">
        <f>Export!K47</f>
        <v>(a) Het bewaken van de mate waarin aan de beveiligingsbaselines wordt voldaan, wordt gedaan door middel van continuous monitoring/audittools.
(b) Afwijkingen van de baselines worden real-time gerapporteerd en indien nodig gecorrigeerd.</v>
      </c>
      <c r="V48" s="5" t="str">
        <f>Export!L47</f>
        <v>APO01.04
DSS05.07
MEA03.02</v>
      </c>
      <c r="W48" s="5" t="str">
        <f>Export!M47</f>
        <v>A.6.1.5
A.18.2.2</v>
      </c>
      <c r="X48" s="5" t="str">
        <f>Export!N47</f>
        <v>A5.8, A5.36, A5.37</v>
      </c>
      <c r="Y48" s="5" t="str">
        <f>Export!O47</f>
        <v>6.1.5
18.2.2, 18.2.2.1</v>
      </c>
      <c r="Z48" s="5" t="str">
        <f>Export!P47</f>
        <v>ID.BE-1
ID.GV-1, ID.GV-2, ID.GV-3</v>
      </c>
    </row>
    <row r="49" spans="1:26" s="7" customFormat="1" ht="140.4" x14ac:dyDescent="0.3">
      <c r="A49" s="7" t="s">
        <v>2178</v>
      </c>
      <c r="B49" s="7" t="str">
        <f>Export!B48&amp;" ("&amp;Export!C48&amp;")"&amp;" "&amp;Export!D48</f>
        <v>11.47 (SM.02) Authenticatiemechanismes</v>
      </c>
      <c r="C49" s="7">
        <f t="shared" si="0"/>
        <v>2</v>
      </c>
      <c r="D49" s="7">
        <f t="shared" si="1"/>
        <v>5</v>
      </c>
      <c r="E49" s="7">
        <f t="shared" si="2"/>
        <v>1</v>
      </c>
      <c r="F49" s="7">
        <f t="shared" si="3"/>
        <v>1</v>
      </c>
      <c r="G49" s="7">
        <f t="shared" si="4"/>
        <v>0</v>
      </c>
      <c r="H49" s="7">
        <f t="shared" si="5"/>
        <v>0</v>
      </c>
      <c r="I49" s="7">
        <f t="shared" si="6"/>
        <v>0</v>
      </c>
      <c r="J49" s="133"/>
      <c r="K49" s="2" t="str">
        <f>Export!C48</f>
        <v>SM.02</v>
      </c>
      <c r="L49" s="2" t="str">
        <f>Export!D48</f>
        <v>Authenticatiemechanismes</v>
      </c>
      <c r="M49" s="33" t="str">
        <f>Export!E48</f>
        <v>Onjuiste authenticatie kan leiden tot ongeoorloofde toegang tot programma's/gegevens doordat misbruik wordt gemaakt van identiteiten van geautoriseerde gebruikers en/of niet alle activiteiten van gebruikers zijn herleidbaar tot unieke identificeerbare gebruikers.</v>
      </c>
      <c r="N49" s="33" t="str">
        <f>Export!F48</f>
        <v>Alle gebruikers (intern, extern en tijdelijk) en hun activiteiten op IT-systemen moeten uniek identificeerbaar zijn. Het management is verantwoordelijk voor de periodieke controle van de lijst met actieve ID's in relevante applicaties om te bepalen of unieke user-ID's zijn geïmplementeerd om traceerbaarheid te garanderen en ervoor te zorgen dat algemene en systeemaccounts geblokkeerd of op andere wijze beschermd zijn. Alle onjuiste of inactieve gebruikers-ID's die tijdens het controleproces worden opgemerkt, worden tijdig gedeactiveerd.</v>
      </c>
      <c r="O49" s="61">
        <v>2</v>
      </c>
      <c r="P49" s="61">
        <v>5</v>
      </c>
      <c r="Q49" s="6" t="str">
        <f>Export!G48</f>
        <v>(a) Geen beleid voor beheer van gebruikersauthenticatie. 
(b) Geen procedure voor Identity &amp; Access Management.
(c) Authenticatie niet afgedwongen voor het verlenen van toegang. 
(d) Niet alle systeemprocessen en activiteiten van gebruikers kunnen getraceerd worden naar een uniek identificeerbare gebruiker.
(e) Ad-hoc-maatregelen zijn afhankelijk van individuen.</v>
      </c>
      <c r="R49" s="6" t="str">
        <f>Export!H48</f>
        <v>(a) Er is een informeel beleid voor gebruikersauthenticatie. 
(b) Er zijn administratieve procedures voor identificatie, authenticatie en autorisatie van gebruikers maar deze zijn niet formeel.
(c) Voor het verlenen van toegang wordt authenticatie afgedwongen.
(d) Alle activiteiten van gebruikers kunnen getraceerd worden naar uniek identificeerbare gebruikers.
(e) De rollen die zijn vastgelegd voor het verlenen van toegang, zijn in lijn met de organisatiebehoeften, gebaseerd op need-to-know en goedgekeurd door de proceseigenaar.
(f) Functie-eisen zijn gekoppeld aan gebruikers-ID's.
(g) Systeem- of generieke gebruikers-ID's zijn beschermd.</v>
      </c>
      <c r="S49" s="6" t="str">
        <f>Export!I48</f>
        <v>(a) Formeel beleid en procedures voor gebruikersauthenticatie en Identity &amp; Access Management zijn gedefinieerd, gedocumenteerd, geformaliseerd en gecommuniceerd. Hieronder valt ook de toestemmingsprocedure voor de data- of systeemeigenaar die toegangsrechten toekent.
(b) Voor logische toegang tot alle systemen en bronnen wordt gebruik gemaakt van toegangsbepaling en authenticatiebeheer voor alle gebruikers.
(c) Er is een strikte functiescheiding voor het aanvragen, toekennen, implementeren en intrekken van toegangsrechten van gebruikers. 
(d) Gebruikers-ID's en toegangsrechten worden bijgehouden in een centrale opslag. 
(e) Ongepaste of inactieve gebruikersrechten worden tijdig uitgeschakeld. 
(f) Het gebruik van tweefactorauthenticatie wordt afgedwongen voor niet vertrouwde omgevingen en kritieke systemen.</v>
      </c>
      <c r="T49" s="6" t="str">
        <f>Export!J48</f>
        <v>(a) De implementatie en uitvoering van relevante procedures worden periodiek geëvalueerd en vastgelegd. Op basis van deze evaluaties worden verbeteringen doorgevoerd.</v>
      </c>
      <c r="U49" s="6" t="str">
        <f>Export!K48</f>
        <v>(a) De performance en verbetering van Identity &amp; Access Management, authenticatietechnieken en -controls worden voortdurend gemonitord.</v>
      </c>
      <c r="V49" s="5" t="str">
        <f>Export!L48</f>
        <v>DSS05.04
DSS06.02</v>
      </c>
      <c r="W49" s="5" t="str">
        <f>Export!M48</f>
        <v>A.9.4.1
A.11.2.9
A.13.1.1, A.13.1.2
A.14.1.1</v>
      </c>
      <c r="X49" s="5" t="str">
        <f>Export!N48</f>
        <v>A5.3, A5.8, A5.15, A5.16, A5.17, A5.18
A8.3</v>
      </c>
      <c r="Y49" s="5" t="str">
        <f>Export!O48</f>
        <v>9.4.1, 9.4.1.1, 9.4.1.2
11.2.9, 11.2.9.1, 11.2.9.2, 11.2.9.3, 11.2.9.4
13.1.1
13.1.2, 13.1.2.1, 13.1.2.2, 13.1.2.3
14.1.1, 14.1.1.1</v>
      </c>
      <c r="Z49" s="5">
        <f>Export!P48</f>
        <v>0</v>
      </c>
    </row>
    <row r="50" spans="1:26" s="7" customFormat="1" ht="93.6" x14ac:dyDescent="0.3">
      <c r="A50" s="7" t="s">
        <v>2178</v>
      </c>
      <c r="B50" s="7" t="str">
        <f>Export!B49&amp;" ("&amp;Export!C49&amp;")"&amp;" "&amp;Export!D49</f>
        <v>11.48 (SM.03) Mobiele apparaten en telewerken</v>
      </c>
      <c r="C50" s="7">
        <f t="shared" si="0"/>
        <v>3</v>
      </c>
      <c r="D50" s="7">
        <f t="shared" si="1"/>
        <v>5</v>
      </c>
      <c r="E50" s="7">
        <f t="shared" si="2"/>
        <v>1</v>
      </c>
      <c r="F50" s="7">
        <f t="shared" si="3"/>
        <v>1</v>
      </c>
      <c r="G50" s="7">
        <f t="shared" si="4"/>
        <v>1</v>
      </c>
      <c r="H50" s="7">
        <f t="shared" si="5"/>
        <v>0</v>
      </c>
      <c r="I50" s="7">
        <f t="shared" si="6"/>
        <v>0</v>
      </c>
      <c r="J50" s="133"/>
      <c r="K50" s="2" t="str">
        <f>Export!C49</f>
        <v>SM.03</v>
      </c>
      <c r="L50" s="2" t="str">
        <f>Export!D49</f>
        <v>Mobiele apparaten en telewerken</v>
      </c>
      <c r="M50" s="33" t="str">
        <f>Export!E49</f>
        <v>Verloren of gestolen mobiele apparaten, het afluisteren of onderscheppen van draadloze communicatie, onbeveiligde persoonlijke (mobiele) systemen en het verspreiden van malware kunnen bedrijfsgegevens in gevaar brengen.</v>
      </c>
      <c r="N50" s="33" t="str">
        <f>Export!F49</f>
        <v>Het borgen van informatiebeveiliging bij het gebruik van mobiele apparaten en telewerkfaciliteiten. Mobile device management, versleuteling en bescherming tegen malware zijn aanwezig om de risico's te beperken.</v>
      </c>
      <c r="O50" s="61">
        <v>3</v>
      </c>
      <c r="P50" s="61">
        <v>5</v>
      </c>
      <c r="Q50" s="6" t="str">
        <f>Export!G49</f>
        <v>(a) Beleid voor het gebruik en beveiliging van mobiele apparaten en/of telewerkfaciliteiten ontbreekt.
(b) Procedures voor het aanvragen, goedkeuren, verstrekken en accepteren van mobiele apparaten en/of telewerkfaciliteiten ontbreken. 
(c) Bedrijfsgegevens worden mogelijk onversleuteld opgeslagen op mobiele apparaten.</v>
      </c>
      <c r="R50" s="6" t="str">
        <f>Export!H49</f>
        <v>(a) Er is informeel beleid voor het beveiligen van mobiele apparaten en/of telewerkfaciliteiten. 
(b) Er is een informele procedure voor het aanvragen, goedkeuren, verstrekken en accepteren van mobiele apparaten en/of telewerkfaciliteiten.
(c) Toegang tot een mobiel apparaat wordt alleen verleend na gebruik van een (sterk) wachtwoord. 
(d) Er worden geen bedrijfsgegevens opgeslagen op mobiele apparaten (zero footprint), of anders worden alleen versleutelde gegevens opgeslagen op een mobiel apparaat.</v>
      </c>
      <c r="S50" s="6" t="str">
        <f>Export!I49</f>
        <v>(a) Formeel beleid en procedures voor het beveiligen van mobiele apparaten en/of telewerkfaciliteiten worden gedocumenteerd en gecommuniceerd (mobile device management). 
(b) Anti-malware software op mobiele apparaten wordt up-to-date gehouden. 
(c) In geval van verlies of diefstal wordt de communicatie met gecentraliseerde applicaties afgesloten. 
(d) Er worden geen bedrijfsgegevens opgeslagen op telewerkfaciliteiten thuis of elders (zero footprint). 
(e) De vertrouwde (logische) werkplek is beschermd tegen malware. 
(f) Bedrijfsgegevens in niet vertrouwde omgevingen worden alleen afgedrukt na een risicobeoordeling.</v>
      </c>
      <c r="T50" s="6" t="str">
        <f>Export!J49</f>
        <v>(a) De implementatie en uitvoering van het beheer van mobiele apparaten wordt periodiek geëvalueerd en gedocumenteerd. Op basis van evaluaties worden verbeteringen vastgesteld.</v>
      </c>
      <c r="U50" s="6" t="str">
        <f>Export!K49</f>
        <v>(a) Prestaties en verbeteringen van beveiligde mobiele apparaten en/of telewerkfaciliteiten worden continu gemonitord.</v>
      </c>
      <c r="V50" s="5" t="str">
        <f>Export!L49</f>
        <v>DSS01.04
DSS05.03
DSS06.06</v>
      </c>
      <c r="W50" s="5" t="str">
        <f>Export!M49</f>
        <v>A.6.2.1, A.6.2.2</v>
      </c>
      <c r="X50" s="5" t="str">
        <f>Export!N49</f>
        <v>A6.7
A8.1</v>
      </c>
      <c r="Y50" s="5" t="str">
        <f>Export!O49</f>
        <v>6.2.1, 6.2.1.1, 6.2.1.2
6.2.2</v>
      </c>
      <c r="Z50" s="5" t="str">
        <f>Export!P49</f>
        <v>PR.DS-4
PR.IP-1, PR.IP-2, PR.IP-7, PR.IP-8
PR.PT-3, PR.PT-5 
RS.CO-5 
RS.AN-5</v>
      </c>
    </row>
    <row r="51" spans="1:26" s="7" customFormat="1" ht="124.8" x14ac:dyDescent="0.3">
      <c r="A51" s="7" t="s">
        <v>2178</v>
      </c>
      <c r="B51" s="7" t="str">
        <f>Export!B50&amp;" ("&amp;Export!C50&amp;")"&amp;" "&amp;Export!D50</f>
        <v>11.49 (SM.04) Logging, Monitoring en Opvolging</v>
      </c>
      <c r="C51" s="7">
        <f t="shared" si="0"/>
        <v>4</v>
      </c>
      <c r="D51" s="7">
        <f t="shared" si="1"/>
        <v>5</v>
      </c>
      <c r="E51" s="7">
        <f t="shared" si="2"/>
        <v>1</v>
      </c>
      <c r="F51" s="7">
        <f t="shared" si="3"/>
        <v>1</v>
      </c>
      <c r="G51" s="7">
        <f t="shared" si="4"/>
        <v>1</v>
      </c>
      <c r="H51" s="7">
        <f t="shared" si="5"/>
        <v>1</v>
      </c>
      <c r="I51" s="7">
        <f t="shared" si="6"/>
        <v>0</v>
      </c>
      <c r="J51" s="133"/>
      <c r="K51" s="2" t="str">
        <f>Export!C50</f>
        <v>SM.04</v>
      </c>
      <c r="L51" s="2" t="str">
        <f>Export!D50</f>
        <v>Logging, Monitoring en Opvolging</v>
      </c>
      <c r="M51" s="33" t="str">
        <f>Export!E50</f>
        <v>Niet registreren en/of het ontbreken van periodieke beoordeling van logbestanden kan ertoe leiden dat ongepaste of ongebruikelijke activiteiten niet op tijd worden opgemerkt of dat er onvoldoende vervolgacties worden uitgevoerd.
Bewaartermijnen van logbestanden en toegangsrechten tot logbestanden zijn niet in overeenstemming met bedrijfseisen of wet- en regelgeving.</v>
      </c>
      <c r="N51" s="33" t="str">
        <f>Export!F50</f>
        <v>Eisen voor logging zijn gedefinieerd op basis van monitoring- en rapportagebehoeften en geïmplementeerd in systemen, databases en netwerkcomponenten. Logs worden periodiek beoordeeld op indicaties van ongepaste of ongebruikelijke activiteiten en er worden adequate follow-up acties gedefinieerd. Bewaartermijnen van logs en toegangsrechten zijn in lijn met de business requirements.</v>
      </c>
      <c r="O51" s="61">
        <v>4</v>
      </c>
      <c r="P51" s="61">
        <v>5</v>
      </c>
      <c r="Q51" s="6" t="str">
        <f>Export!G50</f>
        <v>(a) Eisen voor logging zijn gedeeltelijk gedefinieerd en gedocumenteerd. 
(b) Logging wordt niet structureel en slechts ad hoc beoordeeld en is afhankelijk van individuen.</v>
      </c>
      <c r="R51" s="6" t="str">
        <f>Export!H50</f>
        <v>(a) Eisen zijn gedocumenteerd maar niet formeel vastgelegd. 
(b) Er is een procedure voor beoordeling van logging gedefinieerd maar niet formeel vastgelegd. 
(c) Logging is geïmplementeerd voor relevante IT-componenten en wordt periodiek geëvalueerd. 
(d) Activiteiten van administrators en operators worden ook gelogd en periodiek geëvalueerd. 
(e) Interne systeemklokken worden gesynchroniseerd. 
(f) Er zijn bewaartermijnen voor logs en toegangsrechten.</v>
      </c>
      <c r="S51" s="6" t="str">
        <f>Export!I50</f>
        <v>(a) Eisen voor logging zijn formeel vastgelegd; de procedures en toegepaste technieken voor het onderhouden, opslaan en beoordelen van logging zijn gedocumenteerd, formeel vastgelegd, en gebaseerd op risico-analyse. 
(b) De procedure is conform business requirements.
(c) Het loggen van ongebruikelijke activiteiten en incorrecte of gebrekkige logging wordt gedocumenteerd, geanalyseerd en opgevolgd met gepaste maatregelen.
Aanvulling 3.0:
(d) Tenminste vindt logging en monitoring plaats van beveiligings-relevante gebeurtenissen van IT-infrastructuur, zoals werkplekken (e.g. XDR), servers, virtualisatie-systemen en netwerkcomponenten.</v>
      </c>
      <c r="T51" s="6" t="str">
        <f>Export!J50</f>
        <v>(a) De implementatie en uitvoering van relevante procedures en werkwijzen worden periodiek geëvalueerd en gedocumenteerd. Verbeteringen worden bepaald op basis van deze evaluaties.
Aanvulling 3.0:
(b) Tenminste voor relevante applicaties vindt logging en monitoring plaats van beveiligings-relevante gebeurtenissen.</v>
      </c>
      <c r="U51" s="6" t="str">
        <f>Export!K50</f>
        <v>(a) Geautomatiseerde detectie en responstechnologie, zoals SIEM, is volledig geïmplementeerd. 
(b) De performance en verbeteringen van de logging procedures worden voortdurend bewaakt.</v>
      </c>
      <c r="V51" s="5" t="str">
        <f>Export!L50</f>
        <v>DSS05.04
DSS05.07</v>
      </c>
      <c r="W51" s="5" t="str">
        <f>Export!M50</f>
        <v>A.12.4.1, A.12.4.2, A.12.4.3</v>
      </c>
      <c r="X51" s="5" t="str">
        <f>Export!N50</f>
        <v>A8.15, A8.16</v>
      </c>
      <c r="Y51" s="5" t="str">
        <f>Export!O50</f>
        <v>12.4.1, 12.4.1.1, 12.4.1.2, 12.4.1.3, 12.4.1.4, 12.4.1.5
12.4.2, 12.4.2.1, 12.4.2.2, 12.4.2.3, 12.4.2.4
12.4.3</v>
      </c>
      <c r="Z51" s="5" t="str">
        <f>Export!P50</f>
        <v>PR.PT-1
DE.AE-2, DE.AE-3, DE.AE-4, DE.AE-5
DE.CM-1, DE.CM-2, DE.CM-3, DE.CM-7</v>
      </c>
    </row>
    <row r="52" spans="1:26" s="7" customFormat="1" ht="171.6" x14ac:dyDescent="0.3">
      <c r="A52" s="7" t="s">
        <v>2178</v>
      </c>
      <c r="B52" s="7" t="str">
        <f>Export!B51&amp;" ("&amp;Export!C51&amp;")"&amp;" "&amp;Export!D51</f>
        <v>11.50 (SM.05) Testen van, inspectie van en toezicht op beveiliging</v>
      </c>
      <c r="C52" s="7">
        <f t="shared" si="0"/>
        <v>5</v>
      </c>
      <c r="D52" s="7">
        <f t="shared" si="1"/>
        <v>5</v>
      </c>
      <c r="E52" s="7">
        <f t="shared" si="2"/>
        <v>1</v>
      </c>
      <c r="F52" s="7">
        <f t="shared" si="3"/>
        <v>1</v>
      </c>
      <c r="G52" s="7">
        <f t="shared" si="4"/>
        <v>1</v>
      </c>
      <c r="H52" s="7">
        <f t="shared" si="5"/>
        <v>1</v>
      </c>
      <c r="I52" s="7">
        <f t="shared" si="6"/>
        <v>1</v>
      </c>
      <c r="J52" s="133"/>
      <c r="K52" s="2" t="str">
        <f>Export!C51</f>
        <v>SM.05</v>
      </c>
      <c r="L52" s="2" t="str">
        <f>Export!D51</f>
        <v>Testen van, inspectie van en toezicht op beveiliging</v>
      </c>
      <c r="M52" s="33" t="str">
        <f>Export!E51</f>
        <v>Wanneer beveiligingsmaatregelen niet worden getest en inspectie en monitoring ontbreken, kan dit ertoe leiden dat ongebruikelijke en/of abnormale activiteiten niet tijdig worden gedetecteerd en/of aangepakt. Het niet onderhouden van de baseline voor informatiebeveiliging kan leiden tot onveilige implementatie van IT-componenten.</v>
      </c>
      <c r="N52" s="33" t="str">
        <f>Export!F51</f>
        <v>Implementatie van IT-beveiliging wordt proactief getest en bewaakt. IT-beveiliging moet regelmatig worden getoetst om ervoor te zorgen dat de door de organisatie goedgekeurde baseline voor informatiebeveiliging wordt gehandhaafd. Een log- en bewakingsfunctie maakt vroegtijdige preventie en/of detectie en daaropvolgende tijdige rapportage van ongebruikelijke en/of abnormale activiteiten die moeten worden aangepakt, mogelijk.</v>
      </c>
      <c r="O52" s="61">
        <v>5</v>
      </c>
      <c r="P52" s="61">
        <v>5</v>
      </c>
      <c r="Q52" s="6" t="str">
        <f>Export!G51</f>
        <v>(a) De implementatie van IT-beveiliging wordt ad hoc getest.
(b) Er zijn geen procedures of beleid.</v>
      </c>
      <c r="R52" s="6" t="str">
        <f>Export!H51</f>
        <v>(a) Er is een procedure met richtlijnen voor het testen van beveiligingsmaatregelen, maar deze focust vooral op het testen van units of componenten.
(b) Penetratietesten of social engineering-oefeningen worden op ad-hoc-basis uitgevoerd.
(c) Toezicht op ongebruikelijke of abnormale activiteiten vindt plaats door de logs achteraf te checken.</v>
      </c>
      <c r="S52" s="6" t="str">
        <f>Export!I51</f>
        <v>(a) Er zijn procedures en beleid voor het scannen, testen en beheren van IT-beveiliging gedefinieerd en geïmplementeerd. Deze zijn goedgekeurd door het senior management. 
(b) Er is een beveiligingsbaseline geïmplementeerd voor alle IT-componenten die essentieel zijn voor bedrijfsvoering.
(c) Penetratietesten en/of social engineering testen worden gepland en periodiek uitgevoerd. 
(d) Middels een security operations center (SOC) is een logging- en monitoringsfunctie geïmplementeerd voor de preventie en/of detectie en tijdige rapportering van ongebruikelijke en/of abnormale activiteiten. Er wordt extra aandacht besteed aan dreigingen op het gebied informatiebeveiliging.</v>
      </c>
      <c r="T52" s="6" t="str">
        <f>Export!J51</f>
        <v>(a) Alle IT-componenten, netwerkapparatuur, diensten en applicaties zijn geïnventariseerd en elk component heeft een beveiligingsrisicobeoordeling gekregen en wordt conform die beoordeling gescand of getest.
(b) Alle IT-componenten die essentieel zijn voor bedrijfsvoering worden (automatisch) opgenomen in de CMDB en real-time gecontroleerd op beveiligingsincidenten, conform bedrijfsbehoeften. 
(c) Red teaming oefeningen worden gepland en periodiek uitgevoerd.
(d) Het proces van security testen, surveillance en monitoring wordt periodiek geëvalueerd.
Aanvulling 3.0:
(e) Dreigingen op het gebied van informatiebeveiliging worden voortdurend in de gaten gehouden door geautomatiseerde detectie- en responstechnologie (bijv. SIEM).</v>
      </c>
      <c r="U52" s="6" t="str">
        <f>Export!K51</f>
        <v xml:space="preserve">(a) Het testen van IT-beveiliging is opgenomen in de projectmanagement- en software-ontwikkelingsmethodieken, zodat beveiliging gegarandeerd meegenomen wordt in ontwerp-, ontwikkelings- en testeisen. Zo wordt het risico dat nieuwe of veranderende systemen kwetsbaarheden introduceren zoveel mogelijk beperkt. </v>
      </c>
      <c r="V52" s="5" t="str">
        <f>Export!L51</f>
        <v>DSS05.04
DSS05.07</v>
      </c>
      <c r="W52" s="5" t="str">
        <f>Export!M51</f>
        <v>A.12.4.1, A.12.4.2, A.12.4.3
A.12.7.1
A.12.6.1, A.12.6.2
A.14.2.8
A.16.1.3, A.16.1.4
A.18.2.1 A.18.2.3</v>
      </c>
      <c r="X52" s="5" t="str">
        <f>Export!N51</f>
        <v>A5.25, A5.35, A5.36
A8.8, A8.15, A8.16, A8.19, A8.29, A8.34</v>
      </c>
      <c r="Y52" s="5" t="str">
        <f>Export!O51</f>
        <v>12.4.1, 12.4.1.1, 12.4.1.2, 12.4.1.3, 12.4.1.4, 12.4.1.5
12.4.2, 12.4.2.1, 12.4.2.2, 12.4.2.3, 12.4.2.4
12.4.3
12.7.1
12.6.1
12.6.2, 12.6.2.1
14.2.8
16.1.3, 16.1.3.1
16.1.4, 16.1.4.1
18.2.1, 18.2.1.1, 18.2.1.2
18.2.3, 18.2.3.1</v>
      </c>
      <c r="Z52" s="5" t="str">
        <f>Export!P51</f>
        <v>PR.PT-1
DE.AE-2, DE.AE-3, DE.AE-4, DE.AE-5
DE.CM-1, DE.CM-2, DE.CM-3, DE.CM-7</v>
      </c>
    </row>
    <row r="53" spans="1:26" s="7" customFormat="1" ht="62.4" x14ac:dyDescent="0.3">
      <c r="A53" s="7" t="s">
        <v>2178</v>
      </c>
      <c r="B53" s="7" t="str">
        <f>Export!B52&amp;" ("&amp;Export!C52&amp;")"&amp;" "&amp;Export!D52</f>
        <v>11.51 (SM.06) Patchmanagement</v>
      </c>
      <c r="C53" s="7">
        <f t="shared" si="0"/>
        <v>1</v>
      </c>
      <c r="D53" s="7">
        <f t="shared" si="1"/>
        <v>5</v>
      </c>
      <c r="E53" s="7">
        <f t="shared" si="2"/>
        <v>1</v>
      </c>
      <c r="F53" s="7">
        <f t="shared" si="3"/>
        <v>0</v>
      </c>
      <c r="G53" s="7">
        <f t="shared" si="4"/>
        <v>0</v>
      </c>
      <c r="H53" s="7">
        <f t="shared" si="5"/>
        <v>0</v>
      </c>
      <c r="I53" s="7">
        <f t="shared" si="6"/>
        <v>0</v>
      </c>
      <c r="J53" s="133"/>
      <c r="K53" s="2" t="str">
        <f>Export!C52</f>
        <v>SM.06</v>
      </c>
      <c r="L53" s="2" t="str">
        <f>Export!D52</f>
        <v>Patchmanagement</v>
      </c>
      <c r="M53" s="33" t="str">
        <f>Export!E52</f>
        <v>Afwezigheid van patches of beveiligingsoplossingen kan ertoe leiden dat bekende kwetsbaarheden worden misbruikt om ongeautoriseerde toegang tot de IT-infrastructuur te verkrijgen.</v>
      </c>
      <c r="N53" s="33" t="str">
        <f>Export!F52</f>
        <v>Beschikbare patches en/of beveiligingsfixes worden geïnstalleerd in overeenstemming met vooraf vastgesteld en goedgekeurd beleid (inclusief dat voor besturingssystemen, databases en geïnstalleerde applicaties) en aanbevelingen van CSIRT en/of leveranciers.</v>
      </c>
      <c r="O53" s="61">
        <v>1</v>
      </c>
      <c r="P53" s="61">
        <v>5</v>
      </c>
      <c r="Q53" s="6" t="str">
        <f>Export!G52</f>
        <v>(a) Er is geen beleid voor patchmanagement. 
(b) Individuele risicoanalyse voor kwetsbaarheden en patches. 
(c) Ad-hoc-installatie van patches en/of beveiligingsfixes.</v>
      </c>
      <c r="R53" s="6" t="str">
        <f>Export!H52</f>
        <v>(a) Er is een informeel beleid voor patchmanagement.
(b) Risico's op kwetsbaarheden en installatie van patches/fixes worden gemanaged maar niet gedocumenteerd. 
(c) Patches worden vaak geïmplementeerd met onvoldoende oog voor informatiebeveiliging.</v>
      </c>
      <c r="S53" s="6" t="str">
        <f>Export!I52</f>
        <v>(a) Er is een formeel vastgelegd beleid voor patchmanagement. 
(b) Patchmanagement is op organisatieniveau geïmplementeerd en gedocumenteerd, in lijn met Change Management. 
(c) Patches worden in de basis overgenomen in samenwerking met CSIRT. 
(d) IT-personeel check handmatig de patchlevels van besturingssystemen, databases en applicaties.</v>
      </c>
      <c r="T53" s="6" t="str">
        <f>Export!J52</f>
        <v>(a) De effectiviteit van patchmanagement wordt regelmatig geëvalueerd. Deze evaluaties worden gedocumenteerd en verbeteringen worden bepaald.
(b) Patchmanagement dient te worden gedreven door risico's en niet enkel door compliance.</v>
      </c>
      <c r="U53" s="6" t="str">
        <f>Export!K52</f>
        <v>(a) Er zijn automatische controles op patchlevels en alerts voor IT-personeel (maar geen automatische installatie van patches). 
(b) Rapportages worden automatisch gegenereerd voor het senior management.</v>
      </c>
      <c r="V53" s="5" t="str">
        <f>Export!L52</f>
        <v>BAI03.10
DSS05.01</v>
      </c>
      <c r="W53" s="5" t="str">
        <f>Export!M52</f>
        <v>A.12.6.1, A.12.6.2</v>
      </c>
      <c r="X53" s="5" t="str">
        <f>Export!N52</f>
        <v>A8.8, A8.19</v>
      </c>
      <c r="Y53" s="5" t="str">
        <f>Export!O52</f>
        <v>12.6.1, 12.6.1.1
12.6.2, 12.6.2.1
Supplement BIG: 12.6.1.5</v>
      </c>
      <c r="Z53" s="5" t="str">
        <f>Export!P52</f>
        <v>PR.MA-1, PR.MA-2
PR.IP-12
DE.CM-6, DE.CM-8
RS.MI-3</v>
      </c>
    </row>
    <row r="54" spans="1:26" s="7" customFormat="1" ht="124.8" x14ac:dyDescent="0.3">
      <c r="A54" s="7" t="s">
        <v>2178</v>
      </c>
      <c r="B54" s="7" t="str">
        <f>Export!B53&amp;" ("&amp;Export!C53&amp;")"&amp;" "&amp;Export!D53</f>
        <v>11.52 (SM.07) Threat en Vulnerability Management</v>
      </c>
      <c r="C54" s="7">
        <f t="shared" si="0"/>
        <v>2</v>
      </c>
      <c r="D54" s="7">
        <f t="shared" si="1"/>
        <v>5</v>
      </c>
      <c r="E54" s="7">
        <f t="shared" si="2"/>
        <v>1</v>
      </c>
      <c r="F54" s="7">
        <f t="shared" si="3"/>
        <v>1</v>
      </c>
      <c r="G54" s="7">
        <f t="shared" si="4"/>
        <v>0</v>
      </c>
      <c r="H54" s="7">
        <f t="shared" si="5"/>
        <v>0</v>
      </c>
      <c r="I54" s="7">
        <f t="shared" si="6"/>
        <v>0</v>
      </c>
      <c r="J54" s="133"/>
      <c r="K54" s="2" t="str">
        <f>Export!C53</f>
        <v>SM.07</v>
      </c>
      <c r="L54" s="2" t="str">
        <f>Export!D53</f>
        <v>Threat en Vulnerability Management</v>
      </c>
      <c r="M54" s="33" t="str">
        <f>Export!E53</f>
        <v>Gebrek aan inzicht in wie de organisatie zal aanvallen, hoe de organisatie zal worden aangevallen en welke kwetsbaarheden en aanvalspaden kunnen worden misbruikt om kritieke bedrijfsmiddelen te bereiken, verhoogt het risico dat een schadelijke inbreuk plaatsvindt.</v>
      </c>
      <c r="N54" s="33" t="str">
        <f>Export!F53</f>
        <v>Er is een proces voor Threat en Vulnerability Management geïmplementeerd om bedreigingen te identificeren en kwetsbaarheden, die kunnen leiden tot een verslechtering van de prestaties van of een aanval op bedrijfsmiddelen, tijdig te detecteren en te verhelpen. Het aantal aanvalsvectoren wordt ook beschouwd, waardoor de algehele blootstelling wordt verminderd.</v>
      </c>
      <c r="O54" s="61">
        <v>2</v>
      </c>
      <c r="P54" s="61">
        <v>5</v>
      </c>
      <c r="Q54" s="6" t="str">
        <f>Export!G53</f>
        <v>(a) Er is geen proces voor Threat en Vulnerability Management. 
(b) Er wordt niet geautomatiseerd op kwetsbaarheden gescand.
(c) Vrijwel alles wordt handmatig, systeem voor systeem, gedaan.</v>
      </c>
      <c r="R54" s="6" t="str">
        <f>Export!H53</f>
        <v>(a) Er is een eenvoudig en informeel Threat en Vulnerability Management proces geïmplementeerd. 
(b) Er is een vulnerability scanner, idealiter voor zowel web- als netwerkvectoren, die tevens scant op incorrecte configuratie van apparatuur.
(c) Scanning gebeurt ad hoc.</v>
      </c>
      <c r="S54" s="6" t="str">
        <f>Export!I53</f>
        <v>(a) Er is een formeel vastgelegd proces voor Threat en Vulnerability Management (incl. samenwerking met CSIRT) geïmplementeerd, gedreven vanuit compliance en bekende risico's. 
(b) Er is een tool voor het beoordelen van kwetsbaardheden die waarschijnlijk met scans vanuit verschillende bronnen gevoed wordt.</v>
      </c>
      <c r="T54" s="6" t="str">
        <f>Export!J53</f>
        <v>(a) Threat en Vulnerability Management (en patching) is geïmplementeerd als onderdeel van een ecosysteem in plaats van als losse entiteit. 
(b) Er is een geavanceerd en grondig proces geïmplementeerd voor het valideren van kwetsbaarheden dat gebruik maakt van penetratietesten. 
(c) Het red team concept is geïmplementeerd voor formele penetratietesten. 
(d) Er wordt periodiek gerapporteerd over Threat en Vulnerability Management.
(e) Het Threat en Vulnerability Management proces wordt periodiek geëvalueerd.</v>
      </c>
      <c r="U54" s="6" t="str">
        <f>Export!K53</f>
        <v>(a) De afdelingen IT-beveiliging en IT-operations implementeren processen om gezamenlijk de lifecycle van kwetsbaarheden te managen.
(b) Het geïmplementeerde proces is cruciaal voor closed-loop Threat en Vulnerability Management, van bedreigingsidentificatie tot herstel en validatie. 
(c) Data voor Threat en Vulnerability Management is geïntegreerd met alle andere aspecten van IT-beveiliging en IT-operatie, om 'near real-time' aanpassingen in Security Management en netwerk- en datacentermanagement mogelijk te maken. 
(d) Metrics richten zich op het verbeteren van beveiliging, in plaats van enkel het rapporteren van kwetsbaarheden.</v>
      </c>
      <c r="V54" s="5" t="str">
        <f>Export!L53</f>
        <v>DSS05.01, DSS05.02, DSS05.07</v>
      </c>
      <c r="W54" s="5" t="str">
        <f>Export!M53</f>
        <v>A.12.2.1
A.12.6.1</v>
      </c>
      <c r="X54" s="5" t="str">
        <f>Export!N53</f>
        <v>A5.7
A8.7, A8.8</v>
      </c>
      <c r="Y54" s="5" t="str">
        <f>Export!O53</f>
        <v>12.2.1, 12.2.1.1, 12.2.1.2, 12.2.1.3, 12.2.1.4, 12.2.1.5
12.6.1, 12.6.1.1</v>
      </c>
      <c r="Z54" s="5" t="str">
        <f>Export!P53</f>
        <v>PR.DS-4, PR.DS-6, PR.DS-8
PR.IP-1, PR.IP-12
PR.PT-2, PR.PT-4
DE.CM-6, DE.CM-8</v>
      </c>
    </row>
    <row r="55" spans="1:26" s="7" customFormat="1" ht="124.8" x14ac:dyDescent="0.3">
      <c r="A55" s="7" t="s">
        <v>2178</v>
      </c>
      <c r="B55" s="7" t="str">
        <f>Export!B54&amp;" ("&amp;Export!C54&amp;")"&amp;" "&amp;Export!D54</f>
        <v>11.53 (SM.08) Beschikbaarheid en bescherming van infrastructuur</v>
      </c>
      <c r="C55" s="7">
        <f t="shared" si="0"/>
        <v>3</v>
      </c>
      <c r="D55" s="7">
        <f t="shared" si="1"/>
        <v>5</v>
      </c>
      <c r="E55" s="7">
        <f t="shared" si="2"/>
        <v>1</v>
      </c>
      <c r="F55" s="7">
        <f t="shared" si="3"/>
        <v>1</v>
      </c>
      <c r="G55" s="7">
        <f t="shared" si="4"/>
        <v>1</v>
      </c>
      <c r="H55" s="7">
        <f t="shared" si="5"/>
        <v>0</v>
      </c>
      <c r="I55" s="7">
        <f t="shared" si="6"/>
        <v>0</v>
      </c>
      <c r="J55" s="133"/>
      <c r="K55" s="2" t="str">
        <f>Export!C54</f>
        <v>SM.08</v>
      </c>
      <c r="L55" s="2" t="str">
        <f>Export!D54</f>
        <v>Beschikbaarheid en bescherming van infrastructuur</v>
      </c>
      <c r="M55" s="33" t="str">
        <f>Export!E54</f>
        <v>Verstoring van de bedrijfsvoering door onveilige overdracht van wijzigingen naar de productie-infrastructuur, door systeemonderhoud of routinematig onderhoud.
Blootstelling van (gevoelige) IT-infrastructuur aan verminderde integriteit en beschikbaarheid door gebrek aan interne beheersing, beveiligingsmaatregelen en maatregelen ten behoeve van traceerbaarheid.</v>
      </c>
      <c r="N55" s="33" t="str">
        <f>Export!F54</f>
        <v>Interne beheers-, beveiligings- en auditmaatregelen worden geïmplementeerd tijdens configuratie, integratie en onderhoud van hardware en infrastructuursoftware om middelen te beschermen en beschikbaarheid en integriteit te waarborgen. Verantwoordelijkheden voor het gebruik van gevoelige infrastructuurcomponenten zijn duidelijk gedefinieerd en bekend bij degenen die infrastructuurcomponenten ontwikkelen en integreren. Het gebruik ervan wordt gecontroleerd en geëvalueerd.</v>
      </c>
      <c r="O55" s="61">
        <v>3</v>
      </c>
      <c r="P55" s="61">
        <v>5</v>
      </c>
      <c r="Q55" s="6" t="str">
        <f>Export!G54</f>
        <v>(a) Er is geen proces gedefinieerd voor de bescherming en beschikbaarheid van infrastructuurcomponenten. 
(b) Het belang van IT-infrastructuur wordt onderkend, maar er mist een consistente totaalaanpak. 
(c) Er is geen aparte testomgeving voor IT-infrastructuur.</v>
      </c>
      <c r="R55" s="6" t="str">
        <f>Export!H54</f>
        <v>(a) Infrastructuurbescherming en -beschikbaarheid wordt ondersteund door enkele (formele) procedures en het belang van IT-infrastructuur is duidelijk.
(b) Voor enkele omgevingen is een aparte testomgeving voor IT-infrastructuur.</v>
      </c>
      <c r="S55" s="6" t="str">
        <f>Export!I54</f>
        <v>(a) Er is een helder gedefinieerd proces voor de bescherming (bijv. met firewalls en segmentering) en beschikbaarheid van de IT-infrastructuur.
(b) De procesbeschrijving is in lijn met de business requirements en goedgekeurd door het senior management. 
(c) De verantwoordelijkheden voor het gebruik van gevoelige componenten van de infrastructuur zijn gedefinieerd en begrepen door de ontwikkelaars van infrastructuurcomponenten en degenen die ze implementeren.
(d) Het testen betreft o.a. de functionaliteit, beveiliging, beschikbaarheid en integriteit, en evt. andere aanbevelingen van de leverancier. 
(e) Test- en productieomgevingen van de IT-infrastructuur zijn van elkaar gescheiden.
(f) Alle applicatiesoftware wordt voor installatie getest in een gescheiden maar vergelijkbare omgeving van productie. De installatie van gelicenseerde software is conform richtlijnen van de leverancier.</v>
      </c>
      <c r="T55" s="6" t="str">
        <f>Export!J54</f>
        <v>(a) Onderhoud van gevoelige IT-infrastructuurcomponenten wordt gelogd en regelmatig geëvalueerd door het verantwoordelijk management.
(b) Van alle infrastructuurdata en -software wordt een back-up gemaakt voor het uitvoeren van installatie- of onderhoudstaken. 
(c) De implementatie en uitvoering van relevante procedures worden periodiek geëvalueerd en gedocumenteerd.</v>
      </c>
      <c r="U55" s="6" t="str">
        <f>Export!K54</f>
        <v>(a) De bescherming en beschikbaarheid van de infrastructuur is proactief en afgeleid van de eisen binnen de organisatie ten aanzien van beveiliging en beschikbaarheid. 
(b) De infrastructuurcomponenten worden voortdurend bewaakt door geautomatiseerde detectie en responsetechnologie, bijv. SIEM, als integraal onderdeel van de infrastructuur.</v>
      </c>
      <c r="V55" s="5" t="str">
        <f>Export!L54</f>
        <v>BAI03.03
DSS02.03
DSS05.05</v>
      </c>
      <c r="W55" s="5" t="str">
        <f>Export!M54</f>
        <v>A.14.1.1
A.17.2.1</v>
      </c>
      <c r="X55" s="5" t="str">
        <f>Export!N54</f>
        <v>A5.8
A8.14, A8.31</v>
      </c>
      <c r="Y55" s="5" t="str">
        <f>Export!O54</f>
        <v>14.1.1, 14.1.1.1
17.2.1
Supplement BIG: 12.1.1.6</v>
      </c>
      <c r="Z55" s="5" t="str">
        <f>Export!P54</f>
        <v>PR.DS-4
PR.IP-1, PR.IP-2, PR.IP-7, PR.IP-8
PR.PT-3, PR.PT-5
RS.CO-5
RS.AN-5</v>
      </c>
    </row>
    <row r="56" spans="1:26" s="7" customFormat="1" ht="124.8" x14ac:dyDescent="0.3">
      <c r="A56" s="7" t="s">
        <v>2178</v>
      </c>
      <c r="B56" s="7" t="str">
        <f>Export!B55&amp;" ("&amp;Export!C55&amp;")"&amp;" "&amp;Export!D55</f>
        <v>11.54 (SM.09) Onderhoud van de infrastructuur (incl. Life Cycle Management)</v>
      </c>
      <c r="C56" s="7">
        <f t="shared" si="0"/>
        <v>4</v>
      </c>
      <c r="D56" s="7">
        <f t="shared" si="1"/>
        <v>5</v>
      </c>
      <c r="E56" s="7">
        <f t="shared" si="2"/>
        <v>1</v>
      </c>
      <c r="F56" s="7">
        <f t="shared" si="3"/>
        <v>1</v>
      </c>
      <c r="G56" s="7">
        <f t="shared" si="4"/>
        <v>1</v>
      </c>
      <c r="H56" s="7">
        <f t="shared" si="5"/>
        <v>1</v>
      </c>
      <c r="I56" s="7">
        <f t="shared" si="6"/>
        <v>0</v>
      </c>
      <c r="J56" s="133"/>
      <c r="K56" s="2" t="str">
        <f>Export!C55</f>
        <v>SM.09</v>
      </c>
      <c r="L56" s="2" t="str">
        <f>Export!D55</f>
        <v>Onderhoud van de infrastructuur (incl. Life Cycle Management)</v>
      </c>
      <c r="M56" s="33" t="str">
        <f>Export!E55</f>
        <v>Verstoringen in de bedrijfsvoering als gevolg van onveilige overdracht van wijzigingen in de productie-infrastructuur, systeem en routine-onderhoud.</v>
      </c>
      <c r="N56" s="33" t="str">
        <f>Export!F55</f>
        <v>Een strategie/plan voor het onderhoud van de infrastructuur is ontwikkeld en borgt dat wijzigingen worden beheerd in overeenstemming met de Change Management procedure van de organisatie, inclusief periodieke beoordelingen van organisatiebehoeften, patchmanagement, upgradestrategieën, risico's, beoordeling van kwetsbaarheden en beveiligingseisen.</v>
      </c>
      <c r="O56" s="61">
        <v>4</v>
      </c>
      <c r="P56" s="61">
        <v>5</v>
      </c>
      <c r="Q56" s="6" t="str">
        <f>Export!G55</f>
        <v>(a) Er is geen proces gedefinieerd voor het onderhoud van de infrastructuur. 
(b) Wijzigingen aan de infrastructuur voor nieuwe applicaties worden gedaan zonder formele strategie of totaalplan.
(c) Onderhoud wordt uitgevoerd op basis van incidenten/korte termijnplanning.</v>
      </c>
      <c r="R56" s="6" t="str">
        <f>Export!H55</f>
        <v>(a) Er is een informeel proces voor onderhoud van infrastructuur geïmplementeerd. 
(b) Onderhoud van IT-infrastructuur is niet gebaseerd op een gedefinieerde strategie en neemt organisatiebehoeften niet in overweging. 
(c) Enkele onderhoudsactiviteiten worden gepland en/of gecoördineerd. 
(d) Documentatie voor essentiële systeemsoftware wordt onderhouden.</v>
      </c>
      <c r="S56" s="6" t="str">
        <f>Export!I55</f>
        <v>(a) Er is een duidelijk, gedefinieerd en begrijpelijk proces voor het onderhoud van de IT-infrastructuur, wat onder andere de combinatie omvat van een maintenance window (voor planmatig onderhoud) en meerjarenbegroting (voor gepland onderhoud).
(b) De procesomschrijving is in lijn met Change Management en goedgekeurd door het senior management. 
(c) Het proces ondersteunt de behoeften van essentiële business applicaties, is in lijn met IT- en business strategieën en wordt consequent toegepast. 
(d) De documentatie voor systeemsoftware wordt onderhouden en periodiek geactualiseerd met leveranciersdocumentatie voor alle systemen.
Aanvulling 3.0:
(e) Als onderdeel van Life Cycle Management (LCM) wordt in lijn met de adviezen van de leveranciers onderhoud gepland, ingeroosterd en gecoördineerd. Configuratie items (CI's) die niet meer worden ondersteund door de leveranciers zijn niet meer operationeel mits middels een onderbouwing het restrisico door het senior management tijdelijk is geaccepteerd.</v>
      </c>
      <c r="T56" s="6" t="str">
        <f>Export!J55</f>
        <v>(a) Het onderhoudsproces van technische infrastructuur wordt consequent toegepast op alle IT-componenten en focust zich op hergebruik. 
(b) Het proces is goed georganiseerd en proactief. 
(c) De IT-infrastructuur ondersteunt de business applicaties adequaat.
(d) De effectiviteit van de infrastructurele onderhoudsprocedures wordt periodiek geëvalueerd.</v>
      </c>
      <c r="U56" s="6" t="str">
        <f>Export!K55</f>
        <v>(a) Het onderhoudsproces voor technische infrastructuur is proactief en in lijn met essentiële business applicaties en technische architectuur. 
(b) Er wordt regelmatig onderzoek gedaan naar de relevante organisatiebehoeften, patchmanagement, upgrade strategieën, risico's, beoordeling van kwetsbaarheden en beveiligingseisen. 
(c) Er worden "good practices" gebruikt voor technische oplossingen, en de organisatie is op de hoogte van de nieuwste platformontwikkelingen en managementtools. 
(d) Kosten worden bespaard door infrastructuurcomponenten te standaardiseren en automatisering toe te passen.</v>
      </c>
      <c r="V56" s="5" t="str">
        <f>Export!L55</f>
        <v>BAI03.10</v>
      </c>
      <c r="W56" s="5" t="str">
        <f>Export!M55</f>
        <v>8.1
A.11.1.5
A.11.2.4
A.12.6.1
A.14.2.3
A.14.3.1
A.17.2.1</v>
      </c>
      <c r="X56" s="5" t="str">
        <f>Export!N55</f>
        <v>8.1
A7.13
A8.8, A8.32</v>
      </c>
      <c r="Y56" s="5" t="str">
        <f>Export!O55</f>
        <v>11.1.5
11.2.4
12.6.1, 12.6.1.1
14.2.3
14.3.1
17.2.1</v>
      </c>
      <c r="Z56" s="5" t="str">
        <f>Export!P55</f>
        <v>PR.MA-1, PR.MA-2
PR.IP-12
DE.CM-6, DE.CM-8
RS.MI-3</v>
      </c>
    </row>
    <row r="57" spans="1:26" s="7" customFormat="1" ht="78" x14ac:dyDescent="0.3">
      <c r="A57" s="7" t="s">
        <v>2178</v>
      </c>
      <c r="B57" s="7" t="str">
        <f>Export!B56&amp;" ("&amp;Export!C56&amp;")"&amp;" "&amp;Export!D56</f>
        <v>11.55 (SM.10) Cryptographic Key Management</v>
      </c>
      <c r="C57" s="7">
        <f t="shared" si="0"/>
        <v>5</v>
      </c>
      <c r="D57" s="7">
        <f t="shared" si="1"/>
        <v>5</v>
      </c>
      <c r="E57" s="7">
        <f t="shared" si="2"/>
        <v>1</v>
      </c>
      <c r="F57" s="7">
        <f t="shared" si="3"/>
        <v>1</v>
      </c>
      <c r="G57" s="7">
        <f t="shared" si="4"/>
        <v>1</v>
      </c>
      <c r="H57" s="7">
        <f t="shared" si="5"/>
        <v>1</v>
      </c>
      <c r="I57" s="7">
        <f t="shared" si="6"/>
        <v>1</v>
      </c>
      <c r="J57" s="133"/>
      <c r="K57" s="2" t="str">
        <f>Export!C56</f>
        <v>SM.10</v>
      </c>
      <c r="L57" s="2" t="str">
        <f>Export!D56</f>
        <v>Cryptographic Key Management</v>
      </c>
      <c r="M57" s="33" t="str">
        <f>Export!E56</f>
        <v>Bescherming betreffende de vertrouwelijkheid, authenticiteit of integriteit van informatie mislukt als gevolg van ontoereikende cryptografische technieken. Dit kan uiteindelijk leiden tot diefstal, corruptie, onjuist of ongeautoriseerd gebruik van informatiemiddelen.</v>
      </c>
      <c r="N57" s="33" t="str">
        <f>Export!F56</f>
        <v>Er zijn beleid en procedures voor het genereren, veranderen, intrekken, vernietigen, verspreiden, certificeren, opslag, invoer, gebruik en archivering van cryptografische sleutels om sleutels te beschermen tegen aanpassing en ongeautoriseerde toegang.</v>
      </c>
      <c r="O57" s="61">
        <v>5</v>
      </c>
      <c r="P57" s="61">
        <v>5</v>
      </c>
      <c r="Q57" s="6" t="str">
        <f>Export!G56</f>
        <v>(a) Geen beleid of procedure voor Key Lifecycle Management.</v>
      </c>
      <c r="R57" s="6" t="str">
        <f>Export!H56</f>
        <v>(a) Er zijn informeel beleid en procedures voor Key Lifecycle Management.</v>
      </c>
      <c r="S57" s="6" t="str">
        <f>Export!I56</f>
        <v>(a) Er zijn formeel vastgelegd beleid en procedures voor Key Lifecycle Management. 
(b) Beschermende maatregelen zijn geïmplementeerd om informatie veilig met elkaar te kunnen delen (bv door toepassing van encryptie).
(c) De vertrouwelijkheid en integriteit van private keys wordt afgedwongen.</v>
      </c>
      <c r="T57" s="6" t="str">
        <f>Export!J56</f>
        <v>(a) De effectiviteit van de procedures voor Cryptographic Key Management wordt periodiek geëvalueerd.</v>
      </c>
      <c r="U57" s="6" t="str">
        <f>Export!K56</f>
        <v>(a) Op basis van de periodieke assessments worden de procedures voor het beheer van cryptografische sleutels geëvalueerd en verbeterd. Tekortkomingen worden gerapporteerd aan het senior management.</v>
      </c>
      <c r="V57" s="5" t="str">
        <f>Export!L56</f>
        <v>DSS05.02, DSS05.03</v>
      </c>
      <c r="W57" s="5" t="str">
        <f>Export!M56</f>
        <v>A.10.1.1, A.10.1.2
A.13.2.3
A.18.1.5</v>
      </c>
      <c r="X57" s="5" t="str">
        <f>Export!N56</f>
        <v>A8.24</v>
      </c>
      <c r="Y57" s="5" t="str">
        <f>Export!O56</f>
        <v>10.1.1, 10.1.1.1, 10.1.1.2
10.1.2, 10.1.2.1, 10.1.2.2
13.2.3, 13.2.3.1, 13.2.3.2, 13.2.3.3, 13.2.3.4
18.1.5, 18.1.5.1</v>
      </c>
      <c r="Z57" s="5" t="str">
        <f>Export!P56</f>
        <v>PR.IP-1, PR.IP-2, PR.IP-7, PR.IP-8, 
RS.CO-5
RS.AN-5</v>
      </c>
    </row>
    <row r="58" spans="1:26" s="7" customFormat="1" ht="109.2" x14ac:dyDescent="0.3">
      <c r="A58" s="7" t="s">
        <v>2178</v>
      </c>
      <c r="B58" s="7" t="str">
        <f>Export!B57&amp;" ("&amp;Export!C57&amp;")"&amp;" "&amp;Export!D57</f>
        <v>11.56 (SM.11) Network Security</v>
      </c>
      <c r="C58" s="7">
        <f t="shared" si="0"/>
        <v>1</v>
      </c>
      <c r="D58" s="7">
        <f t="shared" si="1"/>
        <v>5</v>
      </c>
      <c r="E58" s="7">
        <f t="shared" si="2"/>
        <v>1</v>
      </c>
      <c r="F58" s="7">
        <f t="shared" si="3"/>
        <v>0</v>
      </c>
      <c r="G58" s="7">
        <f t="shared" si="4"/>
        <v>0</v>
      </c>
      <c r="H58" s="7">
        <f t="shared" si="5"/>
        <v>0</v>
      </c>
      <c r="I58" s="7">
        <f t="shared" si="6"/>
        <v>0</v>
      </c>
      <c r="J58" s="133"/>
      <c r="K58" s="2" t="str">
        <f>Export!C57</f>
        <v>SM.11</v>
      </c>
      <c r="L58" s="2" t="str">
        <f>Export!D57</f>
        <v>Network Security</v>
      </c>
      <c r="M58" s="33" t="str">
        <f>Export!E57</f>
        <v>Ongeautoriseerde toegang tot systemen verbonden met een netwerk of openbaarmaking van gevoelige informatie die over het netwerk wordt verzonden. Dit kan uiteindelijk leiden tot diefstal, corruptie, onjuist of ongeautoriseerd gebruik van informatiemiddelen.</v>
      </c>
      <c r="N58" s="33" t="str">
        <f>Export!F57</f>
        <v>Beveiligingstechnieken en bijbehorende beheerprocedures (bijv. firewalls, beveiligingsapparatuur, netwerksegmentatie en inbraakdetectie) worden gebruikt voor het autoriseren van toegangs- en besturingsinformatiestromen van en naar netwerken. Er wordt gebruik gemaakt van "best practices" op dit gebied (bijv. NCSC, ISO/IEC, ITSec).</v>
      </c>
      <c r="O58" s="61">
        <v>1</v>
      </c>
      <c r="P58" s="61">
        <v>5</v>
      </c>
      <c r="Q58" s="6" t="str">
        <f>Export!G57</f>
        <v>(a) Er is geen netwerkbeveiligingsbeleid. 
(b) Er zijn geen procedures of richtlijnen. 
(c) Ad-hoc-risicoanalyse en ad-hoc-gebruik van maatregelen door individuen.</v>
      </c>
      <c r="R58" s="6" t="str">
        <f>Export!H57</f>
        <v>(a) Er is een informeel netwerkbeveiligingsbeleid. 
(b) Er worden procedures voor implementatie van netwerkbeveiliging gevolgd maar deze zijn niet formeel vastgesteld.
(c) Best practices worden gebruikt maar niet op een gestructureerde manier.</v>
      </c>
      <c r="S58" s="6" t="str">
        <f>Export!I57</f>
        <v>(a) Er is een netwerkbeveiligingsbeleid vastgesteld en geïmplementeerd: procedures, richtlijnen en documentatie voor het beheer van essentiële netwerkcomponenten zijn ingericht en worden onderhouden. 
(b) Beveiligingstechnieken worden gebruikt voor toegangsautorisatie, beheer van informatiestromen en verschillende beveiligingszones. 
(c) Er wordt gebruik gemaakt van adequate encryptie bij het transport van gevoelige data over niet vertrouwde netwerken.</v>
      </c>
      <c r="T58" s="6" t="str">
        <f>Export!J57</f>
        <v>(a) De relevante procedures worden periodiek geëvalueerd op actualiteit en uitvoering. De uitkomsten hiervan worden gedocumenteerd. 
(b) Op basis van deze evaluaties worden verbeteringen doorgevoerd.</v>
      </c>
      <c r="U58" s="6" t="str">
        <f>Export!K57</f>
        <v>(a) Op basis van de periodieke assessment worden de procedures geëvalueerd en verbeterd. Tekortkomingen worden gerapporteerd aan het senior management.</v>
      </c>
      <c r="V58" s="5" t="str">
        <f>Export!L57</f>
        <v>DSS05.02</v>
      </c>
      <c r="W58" s="5" t="str">
        <f>Export!M57</f>
        <v>A.13.1.1, A.13.1.2, A.13.1.3</v>
      </c>
      <c r="X58" s="5" t="str">
        <f>Export!N57</f>
        <v>A8.20, A8.21, A8.22</v>
      </c>
      <c r="Y58" s="5" t="str">
        <f>Export!O57</f>
        <v>13.1.1
13.1.2, 13.1.2.1, 13.1.2.2, 13.1.2.3
13.1.3, 13.1.3.1</v>
      </c>
      <c r="Z58" s="5" t="str">
        <f>Export!P57</f>
        <v>PR.AC-3, PR.AC-5
PR.IP-1, PR.IP-2, PR.IP-7, PR.IP-8, PR.IP-12 
RS.CO-5
RS.AN-5
DE.CM-8
RS.MI-3</v>
      </c>
    </row>
    <row r="59" spans="1:26" s="7" customFormat="1" ht="140.4" x14ac:dyDescent="0.3">
      <c r="A59" s="7" t="s">
        <v>2178</v>
      </c>
      <c r="B59" s="7" t="str">
        <f>Export!B58&amp;" ("&amp;Export!C58&amp;")"&amp;" "&amp;Export!D58</f>
        <v>11.57 (SM.12) Beheersing van malware-aanvallen</v>
      </c>
      <c r="C59" s="7">
        <f t="shared" si="0"/>
        <v>2</v>
      </c>
      <c r="D59" s="7">
        <f t="shared" si="1"/>
        <v>5</v>
      </c>
      <c r="E59" s="7">
        <f t="shared" si="2"/>
        <v>1</v>
      </c>
      <c r="F59" s="7">
        <f t="shared" si="3"/>
        <v>1</v>
      </c>
      <c r="G59" s="7">
        <f t="shared" si="4"/>
        <v>0</v>
      </c>
      <c r="H59" s="7">
        <f t="shared" si="5"/>
        <v>0</v>
      </c>
      <c r="I59" s="7">
        <f t="shared" si="6"/>
        <v>0</v>
      </c>
      <c r="J59" s="133"/>
      <c r="K59" s="2" t="str">
        <f>Export!C58</f>
        <v>SM.12</v>
      </c>
      <c r="L59" s="2" t="str">
        <f>Export!D58</f>
        <v>Beheersing van malware-aanvallen</v>
      </c>
      <c r="M59" s="33" t="str">
        <f>Export!E58</f>
        <v>De integriteit van informatiesystemen (en gegevens) kan in gevaar komen door ongeautoriseerde wijzigingen door onbevoegden als er onvoldoende maatregelen tegen kwaadaardige software en het gebruik van actuele beveiligingspatches zijn getroffen. 
Dit kan uiteindelijk leiden tot diefstal, verminking, verlies en ongepast of ongeautoriseerd gebruik van informatie.</v>
      </c>
      <c r="N59" s="33" t="str">
        <f>Export!F58</f>
        <v>Preventieve, detectieve en corrigerende maatregelen zijn aanwezig (met name actuele beveiligingspatches en virusscanning) in de hele organisatie om informatiesystemen en technologie te beschermen tegen malware (bijv. virussen, wormen, spyware, spam).</v>
      </c>
      <c r="O59" s="61">
        <v>2</v>
      </c>
      <c r="P59" s="61">
        <v>5</v>
      </c>
      <c r="Q59" s="6" t="str">
        <f>Export!G58</f>
        <v>(a) Er is geen beleid voor het voorkomen van malware. 
(b) Er is geen (volledig) geautomatiseerde anti-malware software.
(c) Er zijn geen (volledig) up-to-date virusdefinities.</v>
      </c>
      <c r="R59" s="6" t="str">
        <f>Export!H58</f>
        <v>(a) Er is anti-malwarebeleid, maar dit is niet formeel vastgelegd. 
(b) Er is antivirussoftware in gebruik. 
(c) De virusdefinities zijn up-to-date. 
(d) De meeste inkomende e-mails worden gefilterd op malware.</v>
      </c>
      <c r="S59" s="6" t="str">
        <f>Export!I58</f>
        <v>(a) Er is anti-malwarebeleid gedefinieerd, gedocumenteerd en gecommuniceerd. 
(b) Medewerkers zijn zich bewust van hun verantwoordelijkheid om zich aan het beleid te houden. 
(c) Geautomatiseerde antivirussoftware is in gebruik en formeel vastgelegd. 
(d) Beveiligingssoftware (versies en patches) wordt centraal gedistribueerd en bevat up-to-date virusdefinities.
(e) Alle (inkomende en uitgaande) e-mail wordt gefilterd op spam en malware. 
(f) Er zijn beveiligingsmaatregelen genomen om het verspreiden van malware te beperken, waaronder isolatie- en/of containmentvoorzieningen.
Aanvulling 3.0:
(g) Het Security Operations Center (SOC) maakt gebruikt van managed detection &amp; response (MDR) oplossingen of diensten om 7x24 uur relevante security monitoring te kunnen uitvoeren (inclusief endpoint protectie).</v>
      </c>
      <c r="T59" s="6" t="str">
        <f>Export!J58</f>
        <v>(a) De effectiviteit van het distributieproces, de gebruikelijke evaluatie van nieuwe bedreigingen en het filteren van de e-mails wordt periodiek geëvalueerd.
Aanvulling 3.0:
(b) Extra maatregelen zijn getroffen om back-ups te beschermen tegen malware (ransomware) zodat in alle gevallen volledige recovery van bedrijfskritische gegevens mogelijk is.</v>
      </c>
      <c r="U59" s="6" t="str">
        <f>Export!K58</f>
        <v>(a) De periodieke assessments worden gebruikt om het beheersen van malware aanvallen te evalueren en te verbeteren.
(b) Tekortkomingen worden aan het senior management gerapporteerd.</v>
      </c>
      <c r="V59" s="5" t="str">
        <f>Export!L58</f>
        <v>DSS05.01</v>
      </c>
      <c r="W59" s="5" t="str">
        <f>Export!M58</f>
        <v>A.9.1.2
A.12.2.1
A.13.1.1, A.13.1.2, A.13.1.3</v>
      </c>
      <c r="X59" s="5" t="str">
        <f>Export!N58</f>
        <v>A8.1, A8.7, A8.12, A8.19, A8.26</v>
      </c>
      <c r="Y59" s="5" t="str">
        <f>Export!O58</f>
        <v>9.1.2, 9.1.2.1, 9.1.2.2
12.2.1, 12.2.1.1, 12.2.1.2, 12.2.1.3, 12.2.1.4, 12.2.1.5
13.1.1
13.1.2, 13.1.2.1, 13.1.2.2 13.1.2.3
13.1.3, 13.1.3.1</v>
      </c>
      <c r="Z59" s="5" t="str">
        <f>Export!P58</f>
        <v>PR.DS-6, PR.DS-8
PR.IP-1, PR.IP-2, PR.IP-7, PR.IP-8, PR.IP-12 
RS.CO-5
RS.AN-5
DE.CM-4, DE.CM-5</v>
      </c>
    </row>
    <row r="60" spans="1:26" s="7" customFormat="1" ht="327.60000000000002" x14ac:dyDescent="0.3">
      <c r="A60" s="7" t="s">
        <v>2178</v>
      </c>
      <c r="B60" s="7" t="str">
        <f>Export!B59&amp;" ("&amp;Export!C59&amp;")"&amp;" "&amp;Export!D59</f>
        <v>11.58 (SM.13) Bescherming van beveiligingstechnologie</v>
      </c>
      <c r="C60" s="7">
        <f t="shared" si="0"/>
        <v>3</v>
      </c>
      <c r="D60" s="7">
        <f t="shared" si="1"/>
        <v>5</v>
      </c>
      <c r="E60" s="7">
        <f t="shared" si="2"/>
        <v>1</v>
      </c>
      <c r="F60" s="7">
        <f t="shared" si="3"/>
        <v>1</v>
      </c>
      <c r="G60" s="7">
        <f t="shared" si="4"/>
        <v>1</v>
      </c>
      <c r="H60" s="7">
        <f t="shared" si="5"/>
        <v>0</v>
      </c>
      <c r="I60" s="7">
        <f t="shared" si="6"/>
        <v>0</v>
      </c>
      <c r="J60" s="134"/>
      <c r="K60" s="2" t="str">
        <f>Export!C59</f>
        <v>SM.13</v>
      </c>
      <c r="L60" s="2" t="str">
        <f>Export!D59</f>
        <v>Bescherming van beveiligingstechnologie</v>
      </c>
      <c r="M60" s="33" t="str">
        <f>Export!E59</f>
        <v>Vertrouwelijkheid van beveiligingsdocumentatie komt in gevaar wanneer informatie en informatiesystemen beschikbaar zijn voor onbevoegde gebruikers en voor niet-geautoriseerde doeleinden kunnen worden gebruikt. De integriteit van informatiesystemen kan worden aangetast en beschadigd door ongeoorloofde wijzigingen door niet-geautoriseerde gebruikers als er onvoldoende maatregelen zijn getroffen. Dit kan uiteindelijk leiden tot diefstal, corruptie, onjuist of ongeautoriseerd gebruik van informatiemiddelen.</v>
      </c>
      <c r="N60" s="33" t="str">
        <f>Export!F59</f>
        <v>Technologie gerelateerd aan beveiliging is bestand gemaakt tegen manipulatie en beveiligingsdocumentatie wordt niet onnodig openbaar gemaakt.</v>
      </c>
      <c r="O60" s="61">
        <v>3</v>
      </c>
      <c r="P60" s="61">
        <v>5</v>
      </c>
      <c r="Q60" s="6" t="str">
        <f>Export!G59</f>
        <v>(a) Er zijn geen specifieke maatregelen getroffen om aan beveiliging gerelateerde technologie te beschermen.
(b) Reguliere documentatie en beveiligingsdocumentatie worden op dezelfde manier opgeslagen.</v>
      </c>
      <c r="R60" s="6" t="str">
        <f>Export!H59</f>
        <v>(a) Voor sommige beveiligingsdocumenten zijn maatregelen genomen om toegang door onbevoegden te beperken, maar dit is niet consequent of overal toegepast.</v>
      </c>
      <c r="S60" s="6" t="str">
        <f>Export!I59</f>
        <v>(a) Er zijn beleid en procedures opgesteld om de gevolgen van een inbreuk op de beveiliging te beperken (deze bevatten specifiek beheersmaatregelen voor Configuration Management, applicatietoegang, databeveiliging en fysieke beveiligingseisen).
(b) Toegang tot de beveiligingsdocumentatie is beperkt tot die personen die op de juiste wijze geautoriseerd zijn.</v>
      </c>
      <c r="T60" s="6" t="str">
        <f>Export!J59</f>
        <v>(a) Het toekennen en goedkeuren van toegang, mislukte toegangspogingen, geblokkeerde toegang en geautoriseerde toegang tot gevoelige bestanden of data worden geregistreerd.</v>
      </c>
      <c r="U60" s="6" t="str">
        <f>Export!K59</f>
        <v>(a) Veiligheidsrapportage wordt door het systeem gegenereerd en gebruikt om (kwaadaardig) binnendringen via kwetsbaarheden van het netwerk te voorkomen.
(b) De maatregelen zijn onderdeel van een jaarlijkse managementrapportages van veiligheidsvoorzieningen voor fysieke en logische toegang tot bestanden en data.</v>
      </c>
      <c r="V60" s="5" t="str">
        <f>Export!L59</f>
        <v>DSS05.05</v>
      </c>
      <c r="W60" s="5" t="str">
        <f>Export!M59</f>
        <v>A.6.2.1, A.6.2.2
A.9.4.2, A.9.4.4
A.11.1.6
A.11.2.1, A.11.2.3, A.11.2.8, A.11.2.9
A.12.4.1, A.12.4.2, A.12.4.3, A.12.4.4
A.12.5.1
A.12.6.1
A.13.1.2
A.16.1.3, A.16.1.4, A.16.1.5, A.16.1.7
A.18.2.3</v>
      </c>
      <c r="X60" s="5" t="str">
        <f>Export!N59</f>
        <v>A5.15, A5.25, A5.26, A5.28, A5.36
A6.8
A7.2, A7.7, A7.8, A7.12
A8.2, A8.5, A8.8, A8.15, A8.17, A8.18, A8.19, A8.20, A8.21</v>
      </c>
      <c r="Y60" s="5" t="str">
        <f>Export!O59</f>
        <v>6.2.1, 6.2.1.1, 6.2.1.2
6.2.2
9.4.2, 9.4.2.1, 9.4.2.2
9.4.4, 9.4.4.1, 9.4.4.2
11.1.6
11.2.1
11.2.3
11.2.8
11.2.9
12.4.1, 12.4.1.1, 12.4.1.2, 12.4.1.3, 12.4.1.4, 12.4.1.5
12.4.2, 12.4.2.1, 12.4.2.2, 12.4.2.3, 12.4.2.4
12.4.3
12.4.4
12.5.1
12.6.1, 12.6.1.1
13.1.2, 13.1.2.1, 13.1.2.2, 13.1.2.3
16.1.3, 16.1.3.1
16.1.4, 16.1.4.1
16.1.5
16.1.7, 16.1.7.1
18.2.3, 18.2.3.1</v>
      </c>
      <c r="Z60" s="5" t="str">
        <f>Export!P59</f>
        <v>PR.DS-4, PR.DS-6, PR.DS-8
PR.IP-1, PR.IP-2, PR.IP-7, PR.IP-8, PR.IP-12 
PR.PT-2, PR.PT-4
DE.CM-8
RS.CO-5
RS.AN-5
RS.MI-3</v>
      </c>
    </row>
    <row r="61" spans="1:26" s="7" customFormat="1" ht="187.2" x14ac:dyDescent="0.3">
      <c r="A61" s="7" t="s">
        <v>2179</v>
      </c>
      <c r="B61" s="7" t="str">
        <f>Export!B60&amp;" ("&amp;Export!C60&amp;")"&amp;" "&amp;Export!D60</f>
        <v>12.59 (PH.01) Fysieke beveiligingsmaatregelen</v>
      </c>
      <c r="C61" s="7">
        <f t="shared" si="0"/>
        <v>4</v>
      </c>
      <c r="D61" s="7">
        <f t="shared" si="1"/>
        <v>3</v>
      </c>
      <c r="E61" s="7">
        <f t="shared" si="2"/>
        <v>1</v>
      </c>
      <c r="F61" s="7">
        <f t="shared" si="3"/>
        <v>1</v>
      </c>
      <c r="G61" s="7">
        <f t="shared" si="4"/>
        <v>1</v>
      </c>
      <c r="H61" s="7">
        <f t="shared" si="5"/>
        <v>1</v>
      </c>
      <c r="I61" s="7">
        <f t="shared" si="6"/>
        <v>0</v>
      </c>
      <c r="J61" s="148" t="s">
        <v>1462</v>
      </c>
      <c r="K61" s="2" t="str">
        <f>Export!C60</f>
        <v>PH.01</v>
      </c>
      <c r="L61" s="2" t="str">
        <f>Export!D60</f>
        <v>Fysieke beveiligingsmaatregelen</v>
      </c>
      <c r="M61" s="33" t="str">
        <f>Export!E60</f>
        <v>Beveiligingsmaatregelen op fysieke locaties (voor IT-apparatuur) zijn niet in lijn met bedrijfseisen. Ongeautoriseerde fysieke toegang kan de integriteit en beschikbaarheid van IT-componenten in gevaar brengen.</v>
      </c>
      <c r="N61" s="33" t="str">
        <f>Export!F60</f>
        <v>Voor (kantoor)ruimten heeft de organisatie fysieke beveiligingsmaatregelen vastgesteld en geïmplementeerd in overeenstemming met de bedrijfseisen, zodat de toegang tot informatiesystemen op passende wijze wordt beperkt en die er tevens voor zorgen dat risico's met betrekking tot diefstal, temperatuur, brand, rook, water, trillingen, terreur, vandalisme, stroomuitval, chemicaliën of explosieven effectief worden voorkomen, gedetecteerd en beperkt. 
Toegang tot locaties, gebouwen en gebieden wordt gemotiveerd, geautoriseerd, geregistreerd en gemonitord. Dit geldt voor alle personen die het terrein betreden, inclusief personeel, tijdelijk personeel, klanten, leveranciers, bezoekers of welke andere derde partij dan ook.</v>
      </c>
      <c r="O61" s="61">
        <v>4</v>
      </c>
      <c r="P61" s="61">
        <v>3</v>
      </c>
      <c r="Q61" s="6" t="str">
        <f>Export!G60</f>
        <v>(a) Er wordt geen fysiek beveiligingsbeleid gehanteerd. 
(b) De organisatie kan niet snel diefstal of aanvallen op gebouwen en apparatuur detecteren. 
(c) Het beheer van faciliteiten en apparatuur is afhankelijk van de bekwaamheid van enkele individuen.</v>
      </c>
      <c r="R61" s="6" t="str">
        <f>Export!H60</f>
        <v>(a) Er is beleid voor fysieke beveiliging, maar dit is niet duidelijk vastgelegd en wordt niet consequent gehanteerd. Overtreding van regels wordt niet opgemerkt.
(b) Fysieke beveiliging is een informeel proces en standaarden worden niet consequent toegepast binnen de organisatie.</v>
      </c>
      <c r="S61" s="6" t="str">
        <f>Export!I60</f>
        <v>(a) Er is een alomvattend, op risico's gebaseerd beleid inzake fysieke beveiliging, dat is gedocumenteerd, gecommuniceerd en wordt ondersteund door (toegangs)systemen ten behoeve van de bescherming en ondersteuning van medewerkers (tijdelijke werknemers, klanten, leveranciers, bezoekers, etc.) en voor incidentrespons en -rapportage. 
(b) Het beleid is goedgekeurd door het senior management. 
(c) Er zijn effectieve maatregelen genomen om bedreigingen en ongeautoriseerde toegang tot terrein en gebouwen of het meenemen van apparatuur te voorkomen, te detecteren en tegen te houden. 
(d) Fysieke beveiligingsmaatregelen zijn passend voor de organisatie en worden actief meegewogen vanaf de eerste fase van een eventuele verhuizing of verbouwing; er wordt rekening gehouden met ontwerp- en certificeringseisen voor zonering en controle. 
(e) Verantwoordelijkheden en eigenaarschap zijn duidelijk vastgesteld.</v>
      </c>
      <c r="T61" s="6" t="str">
        <f>Export!J60</f>
        <v>(a) Het fysieke beveiligingsbeleid behandelt ook de veiligheid en bescherming van personeel en apparatuur wanneer deze niet op locatie zijn. Het beleid schrijft ook voor dat het management toezicht houdt op de effectiviteit van de beheersmaatregelen en het voldoen aan standaarden, en dat er in het Risk Managementproces rekening gehouden wordt met de mogelijkheid tot herstel van faciliteiten en apparatuur. 
(b) Voor alle faciliteiten is bepaald welke standaarden van toepassing zijn. Dit betreft o.a. terreinkeuze, bouw, bewaking, veiligheid van personeel, mechanica, elektronica en bescherming tegen omgevingsfactoren (bijv. brand, blikseminslag, overstroming) 
(c) Het voldoen aan het beleid wordt op ad-hoc-basis geëvalueerd (door de 2nd line of defense).</v>
      </c>
      <c r="U61" s="6" t="str">
        <f>Export!K60</f>
        <v>(a) Er is een goedgekeurde, lange termijnplanning voor de faciliteiten die essentieel zijn voor de ondersteuning van het terrein en de IT-omgeving, gebaseerd op het beleid. 
(b) Alle faciliteiten zijn geïnventariseerd en geclassificeerd volgens het Risk Management proces. 
(c) Het al dan niet voldoen aan het beveiligingsbeleid wordt periodiek gerapporteerd aan het senior management. 
(d) Het beleid wordt jaarlijks geëvalueerd, geactualiseerd en opnieuw goedgekeurd door het senior management.</v>
      </c>
      <c r="V61" s="5" t="str">
        <f>Export!L60</f>
        <v>DSS01.04, DSS01.05
DSS05.05
DSS06.06</v>
      </c>
      <c r="W61" s="5" t="str">
        <f>Export!M60</f>
        <v>A.11.1.1, A.11.1.2, A.11.1.3, A.11.1.4
A.11.2.1, A.11.2.2, A.11.2.3, A.11.2.5, A.11.2.6</v>
      </c>
      <c r="X61" s="5" t="str">
        <f>Export!N60</f>
        <v>A7.1, A7.2, A7.3, A7.4, A7.5, A7.8, A7.9, A7.11, A7.12</v>
      </c>
      <c r="Y61" s="5" t="str">
        <f>Export!O60</f>
        <v>11.1.1, 11.1.1.1
11.1.2, 11.1.2.1
11.1.3, 11.1.3.1
11.1.4, 11.1.4.1, 11.1.4.2
11.2.1
11.2.2
11.2.3
11.2.6
11.2.5</v>
      </c>
      <c r="Z61" s="5">
        <f>Export!P60</f>
        <v>0</v>
      </c>
    </row>
    <row r="62" spans="1:26" s="7" customFormat="1" ht="156" x14ac:dyDescent="0.3">
      <c r="A62" s="7" t="s">
        <v>2179</v>
      </c>
      <c r="B62" s="7" t="str">
        <f>Export!B61&amp;" ("&amp;Export!C61&amp;")"&amp;" "&amp;Export!D61</f>
        <v>12.60 (PH.02) Beheer van fysieke toegangsrechten</v>
      </c>
      <c r="C62" s="7">
        <f t="shared" si="0"/>
        <v>5</v>
      </c>
      <c r="D62" s="7">
        <f t="shared" si="1"/>
        <v>3</v>
      </c>
      <c r="E62" s="7">
        <f t="shared" si="2"/>
        <v>1</v>
      </c>
      <c r="F62" s="7">
        <f t="shared" si="3"/>
        <v>1</v>
      </c>
      <c r="G62" s="7">
        <f t="shared" si="4"/>
        <v>1</v>
      </c>
      <c r="H62" s="7">
        <f t="shared" si="5"/>
        <v>1</v>
      </c>
      <c r="I62" s="7">
        <f t="shared" si="6"/>
        <v>1</v>
      </c>
      <c r="J62" s="149"/>
      <c r="K62" s="2" t="str">
        <f>Export!C61</f>
        <v>PH.02</v>
      </c>
      <c r="L62" s="2" t="str">
        <f>Export!D61</f>
        <v>Beheer van fysieke toegangsrechten</v>
      </c>
      <c r="M62" s="33" t="str">
        <f>Export!E61</f>
        <v>Er zijn geen procedures gedefinieerd en geïmplementeerd om de toegang tot locaties, gebouwen en gebieden te verlenen, te beperken en in te trekken op basis van organisatiebehoeften, inclusief in noodsituaties. Toegang tot locaties, gebouwen en gebieden kan niet worden gerechtvaardigd, geautoriseerd, gelogd of gemonitord. 
Hierdoor kunnen onbevoegden of kwaadwillenden zich ongecontroleerd/ongehinderd toegang tot de gebouwen, apparatuur of personeel verschaffen en de essentiële processen verstoren.</v>
      </c>
      <c r="N62" s="33" t="str">
        <f>Export!F61</f>
        <v>Procedures worden vastgesteld en gevolgd om toegang tot IT-kritieke ruimten of datacenters (bijv. locaties, gebouwen en ruimten) toe te staan, te beperken en in te trekken, afhankelijk van organisatiebehoeften, inclusief noodtoegang. Adequate beveiligingsmaatregelen (zoals slot op deur, toegangssysteem met kaartsleutel, cijferslot, etc.) worden gebruikt om fysieke toegang tot computerfaciliteiten waarin zich belangrijke applicaties bevinden te beperken.</v>
      </c>
      <c r="O62" s="61">
        <v>5</v>
      </c>
      <c r="P62" s="61">
        <v>3</v>
      </c>
      <c r="Q62" s="6" t="str">
        <f>Export!G61</f>
        <v>(a) Er zijn geen procedures vastgelegd voor de administratie van fysieke toegang. 
(b) Personeel heeft onbeperkt fysieke toegang tot het terrein, de gebouwen en de ruimtes van de organisatie. 
(c) Andere procedures voor beheer en bescherming van fysieke IT-eigendommen zijn niet of nauwelijks vastgelegd.</v>
      </c>
      <c r="R62" s="6" t="str">
        <f>Export!H61</f>
        <v>(a) Er zijn informele procedures om toegang tot specifieke ruimten te beperken. 
(b) Fysieke beveiligingsdoelen zijn niet gebaseerd op formele standaarden of organisatiedoelen. 
(c) Onderhoudsprocedures voor de faciliteiten worden niet (goed) vastgelegd en hangen vooral af van de "good practices" van enkele individuen.</v>
      </c>
      <c r="S62" s="6" t="str">
        <f>Export!I61</f>
        <v>(a) Er worden formeel vastgelegde procedures voor de administratie van fysieke toegang toegepast. 
(b) Er worden beveiligingsmaatregelen en toegangsbeperkingen toegepast, zodat alleen geautoriseerd personeel fysieke toegang heeft tot gebouwen, IT-kritieke omgevingen of data centers. 
(c) Toegang tot fysieke IT omgevingen (serverruimtes) wordt verleend op basis van functie en verantwoordelijkheden. 
(d) Werknemers moeten een zichtbare identificatie dragen en bezoekers worden geregistreerd en begeleid. 
(e) Er zijn procedures om de toegangsprofielen up-to-date te houden. 
(f) Er is een proces geïmplementeerd om alle toegangen tot fysieke IT omgevingen te controleren en te bewaken, waarbij alle bezoekers, inclusief leveranciers en onderhoudspersoneel, worden geregistreerd. 
(g) Verantwoordelijkheden en eigenaarschap zijn duidelijk toegewezen en gecommuniceerd.</v>
      </c>
      <c r="T62" s="6" t="str">
        <f>Export!J61</f>
        <v>(a) Daadwerkelijke toegang (en overtredingen van het toegangsbeleid) wordt streng gecontroleerd en periodiek bekeken. 
(b) Gestandaardiseerde technieken worden toegepast om omgevings- en veiligheidsfactoren voor fysieke beveiliging aan te pakken. 
(c) De doeltreffendheid van de autorisaties en het gebruik van de toe te passen standaarden worden door het management periodiek geëvalueerd. 
(d) Het management heeft doelen en metrics vastgesteld voor het beheer van fysieke IT omgevingen. 
(e) De operationele effectiviteit van de fysieke beveiligingsprocedures wordt periodiek geëvalueerd.</v>
      </c>
      <c r="U62" s="6" t="str">
        <f>Export!K61</f>
        <v>(a) Toegangsbeheer wordt voortdurend gecontroleerd. 
(b) De omgeving wordt beheerd en bewaakt door gespecialiseerde apparatuur en hardware ruimten worden niet meer "bemand". 
(c) Preventieve onderhoudsprogramma's handhaven strikte tijdschema's, en gevoelige apparatuur wordt regelmatig getest en gecontroleerd. 
(d) Strategieën en standaarden voor faciliteiten zijn conform IT beschikbaarheidsdoelen en geïntegreerd in business continuity planning en crisismanagement. 
(e) De fysieke beveiligingsfaciliteiten worden door het management geëvalueerd en geoptimaliseerd op basis van de vastgestelde doelen en metrics.</v>
      </c>
      <c r="V62" s="5" t="str">
        <f>Export!L61</f>
        <v>DSS05.05
DSS06.06</v>
      </c>
      <c r="W62" s="5" t="str">
        <f>Export!M61</f>
        <v>A.11.1.2, A.11.1.5, A.11.1.6
A.11.2.1, A.11.2.6</v>
      </c>
      <c r="X62" s="5" t="str">
        <f>Export!N61</f>
        <v>A7.2, A7.6, A7.8, A7.9</v>
      </c>
      <c r="Y62" s="5" t="str">
        <f>Export!O61</f>
        <v>11.1.2, 11.1.2.1
11.1.5
11.1.6
11.2.1
11.2.6</v>
      </c>
      <c r="Z62" s="5" t="str">
        <f>Export!P61</f>
        <v>PR.AC-2</v>
      </c>
    </row>
    <row r="63" spans="1:26" s="7" customFormat="1" ht="171.6" x14ac:dyDescent="0.3">
      <c r="A63" s="7" t="s">
        <v>2180</v>
      </c>
      <c r="B63" s="7" t="str">
        <f>Export!B62&amp;" ("&amp;Export!C62&amp;")"&amp;" "&amp;Export!D62</f>
        <v>13.61 (OP.01) Job processing</v>
      </c>
      <c r="C63" s="7">
        <f t="shared" si="0"/>
        <v>1</v>
      </c>
      <c r="D63" s="7">
        <f t="shared" si="1"/>
        <v>4</v>
      </c>
      <c r="E63" s="7">
        <f t="shared" si="2"/>
        <v>1</v>
      </c>
      <c r="F63" s="7">
        <f t="shared" si="3"/>
        <v>0</v>
      </c>
      <c r="G63" s="7">
        <f t="shared" si="4"/>
        <v>0</v>
      </c>
      <c r="H63" s="7">
        <f t="shared" si="5"/>
        <v>0</v>
      </c>
      <c r="I63" s="7">
        <f t="shared" si="6"/>
        <v>0</v>
      </c>
      <c r="J63" s="135" t="s">
        <v>1516</v>
      </c>
      <c r="K63" s="2" t="str">
        <f>Export!C62</f>
        <v>OP.01</v>
      </c>
      <c r="L63" s="2" t="str">
        <f>Export!D62</f>
        <v>Job processing</v>
      </c>
      <c r="M63" s="33" t="str">
        <f>Export!E62</f>
        <v>Geautomatiseerde IT-taken, zowel eenmalig ingeplande als periodieke opdrachten ('batch processing') worden niet volgens plan uitgevoerd en afwijkingen van de planning worden niet geïdentificeerd en tijdig opgelost.</v>
      </c>
      <c r="N63" s="33" t="str">
        <f>Export!F62</f>
        <v>De organisatie heeft procedures voor geautomatiseerde job scheduling. 
Taakactiviteiten worden gecontroleerd en omvatten:
 • het gebruik van interfaces tussen relevante systemen om te bevestigen dat de datatransmissies volledig, nauwkeurig en geldig zijn.
 • de resultaten van de back-ups om de succesvolle uitvoering te bevestigen.
Storingen worden geregistreerd en opgelost via de procedure voor Incident Management.
De mogelijkheid om taakschema's, batchtaken en geautomatiseerde interfaces te wijzigen is beperkt tot geautoriseerde personen.</v>
      </c>
      <c r="O63" s="61">
        <v>1</v>
      </c>
      <c r="P63" s="61">
        <v>4</v>
      </c>
      <c r="Q63" s="6" t="str">
        <f>Export!G62</f>
        <v>(a) Er zijn geen procedures vastgesteld voor job processing.</v>
      </c>
      <c r="R63" s="6" t="str">
        <f>Export!H62</f>
        <v>(a) Er zijn verschillende runbooks voor productietaken beschikbaar en deze beschrijven in het algemeen taken en interfaces voor de meest relevante systemen. 
(b) Job processing wordt lokaal (per afdeling) geïmplementeerd en er is geen correlatie tussen verschillende systemen. 
(c) Afwijkingen in (back-up) job scheduling worden niet centraal geregistreerd (via Incident Management).</v>
      </c>
      <c r="S63" s="6" t="str">
        <f>Export!I62</f>
        <v>(a) Een runbook voor job scheduling is beschikbaar en is afgestemd op de bedrijfsdoelstellingen (overeengekomen door systeem- of proceseigenaar).
(b) Het runbook bevat gedetailleerde informatie en instructies.
(c) Job processing en interfacebewaking worden centraal geïmplementeerd en worden centraal beheerd, inclusief de correlatie tussen verschillende systemen.
(d) Uitzonderingen of afwijkingen in de job processing worden geregistreerd via het Incident Management proces.</v>
      </c>
      <c r="T63" s="6" t="str">
        <f>Export!J62</f>
        <v>(a) Rapportage over job processing maakt deel uit van de rapportage over het service level. 
(b) De operationele effectiviteit van het job processing proces wordt periodiek geëvalueerd.</v>
      </c>
      <c r="U63" s="6" t="str">
        <f>Export!K62</f>
        <v>(a) Speciale tooling wordt gebruikt om de job processing en de opvolging van daaraan gerelateerde afwijkingen te automatiseren (bijv. automatische herstart), afhankelijk van hoe belangrijk de taken zijn.</v>
      </c>
      <c r="V63" s="5" t="str">
        <f>Export!L62</f>
        <v>DSS01.01, DSS01.03</v>
      </c>
      <c r="W63" s="5" t="str">
        <f>Export!M62</f>
        <v>A.12.1.1</v>
      </c>
      <c r="X63" s="5" t="str">
        <f>Export!N62</f>
        <v>A5.37</v>
      </c>
      <c r="Y63" s="5" t="str">
        <f>Export!O62</f>
        <v>12.1.1</v>
      </c>
      <c r="Z63" s="5">
        <f>Export!P62</f>
        <v>0</v>
      </c>
    </row>
    <row r="64" spans="1:26" s="7" customFormat="1" ht="124.8" x14ac:dyDescent="0.3">
      <c r="A64" s="7" t="s">
        <v>2180</v>
      </c>
      <c r="B64" s="7" t="str">
        <f>Export!B63&amp;" ("&amp;Export!C63&amp;")"&amp;" "&amp;Export!D63</f>
        <v>13.62 (OP.02) Procedures voor back-up en herstel</v>
      </c>
      <c r="C64" s="7">
        <f t="shared" si="0"/>
        <v>2</v>
      </c>
      <c r="D64" s="7">
        <f t="shared" si="1"/>
        <v>4</v>
      </c>
      <c r="E64" s="7">
        <f t="shared" si="2"/>
        <v>1</v>
      </c>
      <c r="F64" s="7">
        <f t="shared" si="3"/>
        <v>1</v>
      </c>
      <c r="G64" s="7">
        <f t="shared" si="4"/>
        <v>0</v>
      </c>
      <c r="H64" s="7">
        <f t="shared" si="5"/>
        <v>0</v>
      </c>
      <c r="I64" s="7">
        <f t="shared" si="6"/>
        <v>0</v>
      </c>
      <c r="J64" s="147"/>
      <c r="K64" s="2" t="str">
        <f>Export!C63</f>
        <v>OP.02</v>
      </c>
      <c r="L64" s="2" t="str">
        <f>Export!D63</f>
        <v>Procedures voor back-up en herstel</v>
      </c>
      <c r="M64" s="33" t="str">
        <f>Export!E63</f>
        <v>Verlies van gegevens in geval van een systeemstoring of integriteitskwestie als gevolg van onnauwkeurige, onvolledige, niet tijdige back-up van kritieke gegevens en monitoring daarvan.</v>
      </c>
      <c r="N64" s="33" t="str">
        <f>Export!F63</f>
        <v>De organisatie heeft een strategie geïmplementeerd voor het maken van back-ups van relevante data en programma's. Back-up en herstelprocedures zijn formeel gedefinieerd en geïmplementeerd voor alle daarvoor aangewezen systemen. Het back-upschema en de retentieperiode zijn in lijn met de door de organisatie geaccepteerde risico's voor dataverlies gebaseerd op de gevoeligheid van het systeem en de kosten voor handmatig herstel. Herstelprocedures worden periodiek getest en gedocumenteerd.</v>
      </c>
      <c r="O64" s="61">
        <v>2</v>
      </c>
      <c r="P64" s="61">
        <v>4</v>
      </c>
      <c r="Q64" s="6" t="str">
        <f>Export!G63</f>
        <v>(a) Er zijn geen procedures voor back-up en herstel.</v>
      </c>
      <c r="R64" s="6" t="str">
        <f>Export!H63</f>
        <v>(a) Er zijn procedures voor back-up en herstel van systemen, applicaties, data en documentatie.
(b) Het back-upschema en de retentie-eisen zijn niet (volledig) in lijn met de eisen van de organisatie.</v>
      </c>
      <c r="S64" s="6" t="str">
        <f>Export!I63</f>
        <v>(a) Er zijn passende procedures en beleid voor de back-up van systemen, applicaties, data en documentatie, en deze nemen zowel organisatie- als beveiligingseisen in overweging. 
(b) Beleid en procedures zijn in lijn met organisatiebehoeften en goedgekeurd door het senior management.
(c) De verantwoordelijkheden voor het maken, herstellen en bewaken van back-ups zijn duidelijk toegewezen.
(d) Prioriteit voor dataherstel is gebaseerd op eisen die de organisatie heeft bepaald en procedures in het kader van de continuïteit van IT-diensten.</v>
      </c>
      <c r="T64" s="6" t="str">
        <f>Export!J63</f>
        <v>(a) Door middel van het Risk Management model en IT-service continuïteitsplan wordt periodiek bepaald welke data essentieel is voor de organisatie.
(b) Er worden periodiek voldoende hersteltesten uitgevoerd om te garanderen dat alle componenten van back-ups effectief en correct hersteld kunnen worden. 
(c) De operationele effectiviteit van back-up- en herstelprocedures worden periodiek geëvalueerd.</v>
      </c>
      <c r="U64" s="6" t="str">
        <f>Export!K63</f>
        <v>(a) De performance van het back-up- en herstelproces wordt periodiek aan het (senior) management gerapporteerd en indien nodig worden verbeteringen voorgesteld. 
(b) De procedures zijn een belangrijk onderdeel van de disaster recovery planning van de organisatie. 
(c) Systemen, applicaties, gegevens en documentatie die door derden worden onderhouden of verwerkt, worden adequaat geback-upt of anderszins beveiligd. 
(d) Teruggave van back-ups door derden is verplicht en escrow- of deponeringsregelingen worden overwogen.</v>
      </c>
      <c r="V64" s="5" t="str">
        <f>Export!L63</f>
        <v>DSS04.08</v>
      </c>
      <c r="W64" s="5" t="str">
        <f>Export!M63</f>
        <v>A.12.3.1</v>
      </c>
      <c r="X64" s="5" t="str">
        <f>Export!N63</f>
        <v>A8.13, A8.16</v>
      </c>
      <c r="Y64" s="5" t="str">
        <f>Export!O63</f>
        <v>12.3.1, 12.3.1.1, 12.3.1.2, 12.3.1.3, 12.3.1.4, 12.3.1.5</v>
      </c>
      <c r="Z64" s="5" t="str">
        <f>Export!P63</f>
        <v>RC.RP-1
RC.IM-1, RC.IM-2</v>
      </c>
    </row>
    <row r="65" spans="1:26" s="7" customFormat="1" ht="140.4" x14ac:dyDescent="0.3">
      <c r="A65" s="7" t="s">
        <v>2180</v>
      </c>
      <c r="B65" s="7" t="str">
        <f>Export!B64&amp;" ("&amp;Export!C64&amp;")"&amp;" "&amp;Export!D64</f>
        <v>13.63 (OP.03) Capacity and Performance Management</v>
      </c>
      <c r="C65" s="7">
        <f t="shared" si="0"/>
        <v>3</v>
      </c>
      <c r="D65" s="7">
        <f t="shared" si="1"/>
        <v>4</v>
      </c>
      <c r="E65" s="7">
        <f t="shared" si="2"/>
        <v>1</v>
      </c>
      <c r="F65" s="7">
        <f t="shared" si="3"/>
        <v>1</v>
      </c>
      <c r="G65" s="7">
        <f t="shared" si="4"/>
        <v>1</v>
      </c>
      <c r="H65" s="7">
        <f t="shared" si="5"/>
        <v>0</v>
      </c>
      <c r="I65" s="7">
        <f t="shared" si="6"/>
        <v>0</v>
      </c>
      <c r="J65" s="136"/>
      <c r="K65" s="2" t="str">
        <f>Export!C64</f>
        <v>OP.03</v>
      </c>
      <c r="L65" s="2" t="str">
        <f>Export!D64</f>
        <v>Capacity and Performance Management</v>
      </c>
      <c r="M65" s="33" t="str">
        <f>Export!E64</f>
        <v>Prestaties en capaciteit worden niet goed en tijdig gemanaged, waardoor verstoringen van de bedrijfsvoering optreden wanneer de maximale capaciteit is bereikt of het prestatieniveau tot een minimum is gedaald.</v>
      </c>
      <c r="N65" s="33" t="str">
        <f>Export!F64</f>
        <v>De organisatie heeft procedures geïmplementeerd om ervoor te zorgen dat de prestaties en capaciteit van IT-services en de IT-infrastructuur de overeengekomen servicedoelstellingen op een kosteneffectieve en tijdige manier kunnen realiseren. Capacity and Performance Management houdt rekening met alle middelen die nodig zijn om de IT-service te leveren en met plannen voor korte-, middellange- en lange termijn business requirements, inclusief het voorspellen van toekomstige behoeften op basis van eisen voor werkbelasting, opslag en onvoorziene gebeurtenissen.</v>
      </c>
      <c r="O65" s="61">
        <v>3</v>
      </c>
      <c r="P65" s="61">
        <v>4</v>
      </c>
      <c r="Q65" s="6" t="str">
        <f>Export!G64</f>
        <v>(a) Er is geen Capacity and Performance Management geïmplementeerd.</v>
      </c>
      <c r="R65" s="6" t="str">
        <f>Export!H64</f>
        <v>(a) Er is een proces (en technologie) geïmplementeerd om relatief eenvoudige tracking en handmatige rapportage van "raw performance metrics" op serverniveau te bewerkstelligen. 
(b) Rapportage is handmatig en ad hoc (vooral op basis van incidenten).</v>
      </c>
      <c r="S65" s="6" t="str">
        <f>Export!I64</f>
        <v>(a) Er is een proces (en technologie) gedefinieerd en geïmplementeerd om samenhangende tracking en geautomatiseerde rapportage van "raw performance metrics" op server- of partition niveau te bewerkstelligen.
(b) De geautomatiseerde periodieke rapportage op basis van metrics wordt voor het grootste deel van de infrastructuur gedaan. Deze rapportages maken het signaleren van trends en problemen mogelijk en geven beperkt inzicht in toekomstige behoeften.</v>
      </c>
      <c r="T65" s="6" t="str">
        <f>Export!J64</f>
        <v>(a) Er is een proces (en technologie) voor volledig geautomatiseerde tracking, analyse en rapportage van metrics sterk gerelateerd aan business services.
(b) Naast gegevens over de werkbelasting van systemen en applicaties wordt ook rekening gehouden met prestatie- en capaciteitsmetrics die sterk samenhangen met business of service metrics (bijv. configuratie, kosten, responstijden, etc.). 
(c) Er vindt periodiek geautomatiseerde, op uitzondering-georiënteerde analyse en rapportage plaats. 
(d) Het voorspellen van toekomstige behoeften wordt gedaan op basis van periodieke rapportage. 
(e) Operationele effectiviteit van de Capacity and Performance Management processen wordt periodiek geëvalueerd.</v>
      </c>
      <c r="U65" s="6" t="str">
        <f>Export!K64</f>
        <v>(a) Belangrijke onderdelen van de infrastructuur en het applicatielandschap worden geanalyseerd om toekomstige behoeften te voorspellen. Dit wordt gestructureerd uitgevoerd om prestatie- en continuïteitsplanning te ondersteunen.</v>
      </c>
      <c r="V65" s="5" t="str">
        <f>Export!L64</f>
        <v>BAI04.01, BAI04.02, BAI04.03, BAI04.04, BAI04.05</v>
      </c>
      <c r="W65" s="5" t="str">
        <f>Export!M64</f>
        <v>A.12.1.3
A.17.2.1</v>
      </c>
      <c r="X65" s="5" t="str">
        <f>Export!N64</f>
        <v>A8.6, A8.14</v>
      </c>
      <c r="Y65" s="5" t="str">
        <f>Export!O64</f>
        <v>12.1.3, 12.1.3.1
17.2.1</v>
      </c>
      <c r="Z65" s="5">
        <f>Export!P64</f>
        <v>0</v>
      </c>
    </row>
    <row r="66" spans="1:26" s="7" customFormat="1" ht="171.6" x14ac:dyDescent="0.3">
      <c r="A66" s="7" t="s">
        <v>2181</v>
      </c>
      <c r="B66" s="7" t="str">
        <f>Export!B65&amp;" ("&amp;Export!C65&amp;")"&amp;" "&amp;Export!D65</f>
        <v>14.64 (BC.01) Bedrijfscontinuïteitsplanning</v>
      </c>
      <c r="C66" s="7">
        <f t="shared" si="0"/>
        <v>4</v>
      </c>
      <c r="D66" s="7">
        <f t="shared" si="1"/>
        <v>5</v>
      </c>
      <c r="E66" s="7">
        <f t="shared" si="2"/>
        <v>1</v>
      </c>
      <c r="F66" s="7">
        <f t="shared" si="3"/>
        <v>1</v>
      </c>
      <c r="G66" s="7">
        <f t="shared" si="4"/>
        <v>1</v>
      </c>
      <c r="H66" s="7">
        <f t="shared" si="5"/>
        <v>1</v>
      </c>
      <c r="I66" s="7">
        <f t="shared" si="6"/>
        <v>0</v>
      </c>
      <c r="J66" s="137" t="s">
        <v>1594</v>
      </c>
      <c r="K66" s="2" t="str">
        <f>Export!C65</f>
        <v>BC.01</v>
      </c>
      <c r="L66" s="2" t="str">
        <f>Export!D65</f>
        <v>Bedrijfscontinuïteitsplanning</v>
      </c>
      <c r="M66" s="33" t="str">
        <f>Export!E65</f>
        <v>Het ontbreken van aan risico gerelateerd inzicht in potentiële impact op de bedrijfsvoering en in de eisen betreffende herstelvermogen, alternatieve verwerking en herstel van alle kritieke IT-services kan uiteindelijk leiden tot een grote verstoring van de belangrijkste businessprocessen.</v>
      </c>
      <c r="N66" s="33" t="str">
        <f>Export!F65</f>
        <v>Business- en IT-continuïteitsplannen worden ontwikkeld op basis van het kader en zijn ontworpen om de impact van een grote verstoring op de belangrijkste bedrijfsfuncties en bedrijfsprocessen te verminderen. De plannen zijn gebaseerd op risicogericht inzicht in potentiële bedrijfsimpact en houden rekening met vereisten betreffende veerkracht, alternatieve verwerkings- en herstelmogelijkheden in alle kritieke IT-services. De plannen omvatten ook gebruiksrichtlijnen, rollen en verantwoordelijkheden, procedures, communicatieprocessen en de testmethode. Dankzij deze plannen kan de organisatie waarschijnlijk belangrijke operationele processen voortzetten in het geval van een grote onderbreking.</v>
      </c>
      <c r="O66" s="61">
        <v>4</v>
      </c>
      <c r="P66" s="61">
        <v>5</v>
      </c>
      <c r="Q66" s="6" t="str">
        <f>Export!G65</f>
        <v>(a) Er is geen bedrijfsgericht IT-continuïteitsplan. 
(b) De IT-organisatie heeft een beperkt en algemeen herstelplan voor het netwerk en de systemen.</v>
      </c>
      <c r="R66" s="6" t="str">
        <f>Export!H65</f>
        <v>(a) IT- (en uiteindelijk business-)continuïteitsplannen worden ontwikkeld op basis van een informeel (en beknopt) kader. Deze plannen zijn niet compleet en gebaseerd op een risico-gerelateerd begrip van potentiële bedrijfseffecten.</v>
      </c>
      <c r="S66" s="6" t="str">
        <f>Export!I65</f>
        <v>(a) Business- en IT-continuïteitsplannen zijn gedefinieerd, geïntegreerd en goedgekeurd door het senior management. 
(b) De organisatie heeft een bedrijfsimpactanalyse uitgevoerd, op basis waarvan recovery-time doelen zijn bepaald en volledig gedocumenteerde IT-herstelplannen en business continuïteitsplannen zijn opgesteld om deze doelen te bereiken.
(c) De plannen betreffen ook gebruikershandleidingen, rollen, verantwoordelijkheden, crisismanagement, communicatieprocessen en de testmethode.</v>
      </c>
      <c r="T66" s="6" t="str">
        <f>Export!J65</f>
        <v>(a) De continuïteitsplannen bevatten een roulerend schema van tabletop en live simulatietesten van de continuïteits- en crisismanagementplannen, waarin verbeteringen zijn doorgevoerd op basis van de resultaten van eerdere tests. 
(b) Tekortkomingen bij de uitvoering van continuïtiteitsplannen worden gerapporteerd.</v>
      </c>
      <c r="U66" s="6" t="str">
        <f>Export!K65</f>
        <v>(a) Business continuïteitsplannen en gerelateerde processen worden periodiek geëvalueerd. 
(b) Zowel tekortkomingen in (de effectiviteit of efficiëntie van) de continuïteitsplannen als verbeteringen worden gerapporteerd aan het senior management.</v>
      </c>
      <c r="V66" s="5" t="str">
        <f>Export!L65</f>
        <v>DSS04.01, DSS04.02, DSS04.03</v>
      </c>
      <c r="W66" s="5" t="str">
        <f>Export!M65</f>
        <v>A.6.1.3, A.6.1.4
A.17.1.1, A.17.1.2</v>
      </c>
      <c r="X66" s="5" t="str">
        <f>Export!N65</f>
        <v>A5.5, A5.6, A5.29, A5.30</v>
      </c>
      <c r="Y66" s="5" t="str">
        <f>Export!O65</f>
        <v>6.1.3, 6.1.3.1, 6.1.3.2
17.1.1
17.1.2</v>
      </c>
      <c r="Z66" s="5" t="str">
        <f>Export!P65</f>
        <v>RC.RP-1
RC.IM-1, RC.IM-2</v>
      </c>
    </row>
    <row r="67" spans="1:26" s="7" customFormat="1" ht="124.8" x14ac:dyDescent="0.3">
      <c r="A67" s="7" t="s">
        <v>2181</v>
      </c>
      <c r="B67" s="7" t="str">
        <f>Export!B66&amp;" ("&amp;Export!C66&amp;")"&amp;" "&amp;Export!D66</f>
        <v>14.65 (BC.02) Testen van Disaster recovery</v>
      </c>
      <c r="C67" s="7">
        <f t="shared" si="0"/>
        <v>5</v>
      </c>
      <c r="D67" s="7">
        <f t="shared" si="1"/>
        <v>5</v>
      </c>
      <c r="E67" s="7">
        <f t="shared" si="2"/>
        <v>1</v>
      </c>
      <c r="F67" s="7">
        <f t="shared" si="3"/>
        <v>1</v>
      </c>
      <c r="G67" s="7">
        <f t="shared" si="4"/>
        <v>1</v>
      </c>
      <c r="H67" s="7">
        <f t="shared" si="5"/>
        <v>1</v>
      </c>
      <c r="I67" s="7">
        <f t="shared" si="6"/>
        <v>1</v>
      </c>
      <c r="J67" s="138"/>
      <c r="K67" s="2" t="str">
        <f>Export!C66</f>
        <v>BC.02</v>
      </c>
      <c r="L67" s="2" t="str">
        <f>Export!D66</f>
        <v>Testen van Disaster recovery</v>
      </c>
      <c r="M67" s="33" t="str">
        <f>Export!E66</f>
        <v>Verstoringen van het bedrijfsproces door het inadequaat plannen en testen van IT-continuïteit (inclusief crisismanagement, rollen en verantwoordelijkheden, procedures, communicatieprocessen).</v>
      </c>
      <c r="N67" s="33" t="str">
        <f>Export!F66</f>
        <v>Bedrijfs- en IT-continuïteitsplannen worden regelmatig getest om ervoor te zorgen dat essentiële systemen en diensten effectief kunnen worden hersteld, dat tekortkomingen worden aangepakt en dat het plan relevant blijft. Dit vereist een zorgvuldige voorbereiding, documentatie, rapportage van de testresultaten en, afhankelijk van de resultaten, de implementatie van een actieplan. De mate van testherstel in afzonderlijke applicaties varieert van geïntegreerde testscenario's tot end-to-end-tests en geïntegreerde leverancierstests.</v>
      </c>
      <c r="O67" s="61">
        <v>5</v>
      </c>
      <c r="P67" s="61">
        <v>5</v>
      </c>
      <c r="Q67" s="6" t="str">
        <f>Export!G66</f>
        <v>(a) Het testen van IT-continuïteitsplannen wordt niet of ad hoc uitgevoerd.
(b) Er is een geïsoleerde testbenadering voor sommige kritieke applicaties en enkele eenvoudige hersteltests voor infrastructuurcomponenten.</v>
      </c>
      <c r="R67" s="6" t="str">
        <f>Export!H66</f>
        <v>(a) Het IT-continuïteitsplan wordt regelmatig getest (eenmaal per jaar). 
(b) Beperkte consolidatie van individuele hersteltestmethoden voor kritieke toepassingen. Het testen gebeurt meestal via geïsoleerde testen op individuele applicaties en onderliggende infrastructuur.</v>
      </c>
      <c r="S67" s="6" t="str">
        <f>Export!I66</f>
        <v>(a) Bedrijfs- en IT-continuïteitsplannen worden getest via goedgekeurde, geïntegreerde test-/herstelscenario's. 
(b) Bedrijfs- en IT-continuïteitsplannen worden op regelmatige basis getest (ten minste eenmaal per jaar) om ervoor te zorgen dat essentiële systemen effectief kunnen worden hersteld, dat tekortkomingen worden aangepakt en dat het plan up-to-date blijft. 
(c) Er is voorzien in een gedegen voorbereiding, documentatie, rapportage van de testresultaten en, afhankelijk van de resultaten, uitvoering van een actieplan.</v>
      </c>
      <c r="T67" s="6" t="str">
        <f>Export!J66</f>
        <v>(a) Geïntegreerde bedrijfscontinuïteitstests worden uitgevoerd voor het volledige bedrijfskritische applicatie- en infrastructuurlandschap, d.w.z. een volledige failover-test inclusief het herstel van bedrijfsspecifieke activiteiten en werkplekken.
(b) Bewezen hersteltools zijn aanwezig voor alle applicaties, en infrastructuurcomponenten, applicaties en services voor alle lagen zijn ondergebracht.
(c) Er zijn succesvolle tests op meerdere niveaus voor applicaties en infrastructuurcomponenten.
(d) De testplannen voor bedrijfs- en IT-continuïteit worden periodiek geëvalueerd.</v>
      </c>
      <c r="U67" s="6" t="str">
        <f>Export!K66</f>
        <v>(a) De organisatie slaagt standaard voor haar BC/DR-tests zonder grote tekortkomingen/uitzonderingen omdat haar procedures en capaciteiten over de duur van een paar jaar zijn gefinetuned.
(b) Periodieke rapporten over de "geteste" effectiviteit van de continuïteitsplannen worden naar het senior management gestuurd.</v>
      </c>
      <c r="V67" s="5" t="str">
        <f>Export!L66</f>
        <v>DSS04.02, DSS04.04, DSS04.05, DSS04.06</v>
      </c>
      <c r="W67" s="5" t="str">
        <f>Export!M66</f>
        <v>A.17.1.3</v>
      </c>
      <c r="X67" s="5" t="str">
        <f>Export!N66</f>
        <v>A5.29, A5.30</v>
      </c>
      <c r="Y67" s="5" t="str">
        <f>Export!O66</f>
        <v>17.1.3, 17.1.3.1, 17.1.3.2, 17.1.3.3</v>
      </c>
      <c r="Z67" s="5">
        <f>Export!P66</f>
        <v>0</v>
      </c>
    </row>
    <row r="68" spans="1:26" s="7" customFormat="1" ht="187.2" x14ac:dyDescent="0.3">
      <c r="A68" s="7" t="s">
        <v>2181</v>
      </c>
      <c r="B68" s="7" t="str">
        <f>Export!B67&amp;" ("&amp;Export!C67&amp;")"&amp;" "&amp;Export!D67</f>
        <v>14.66 (BC.03) Offsite back-upopslag</v>
      </c>
      <c r="C68" s="7">
        <f t="shared" ref="C68:D73" si="7">O68</f>
        <v>1</v>
      </c>
      <c r="D68" s="7">
        <f t="shared" si="7"/>
        <v>5</v>
      </c>
      <c r="E68" s="7">
        <f t="shared" si="2"/>
        <v>1</v>
      </c>
      <c r="F68" s="7">
        <f t="shared" si="3"/>
        <v>0</v>
      </c>
      <c r="G68" s="7">
        <f t="shared" si="4"/>
        <v>0</v>
      </c>
      <c r="H68" s="7">
        <f t="shared" si="5"/>
        <v>0</v>
      </c>
      <c r="I68" s="7">
        <f t="shared" si="6"/>
        <v>0</v>
      </c>
      <c r="J68" s="138"/>
      <c r="K68" s="2" t="str">
        <f>Export!C67</f>
        <v>BC.03</v>
      </c>
      <c r="L68" s="2" t="str">
        <f>Export!D67</f>
        <v>Offsite back-upopslag</v>
      </c>
      <c r="M68" s="33" t="str">
        <f>Export!E67</f>
        <v>Kritieke media worden niet offsite opgeslagen, waardoor back-up gegevens niet beschikbaar zijn in geval van een calamiteit in het datacenter. Back-ups van kritieke media worden niet periodiek getest, met als mogelijk gevolg dat gegevens niet kunnen worden hersteld omdat ze niet compatibel zijn met de huidige software en hardware systemen en -configuratie.</v>
      </c>
      <c r="N68" s="33" t="str">
        <f>Export!F67</f>
        <v>Alle kritieke back-upmedia, documentatie en andere IT-resources die nodig zijn in het kader van IT-herstel- en bedrijfscontinuïteitsplannen worden offsite opgeslagen. De inhoud van back-upopslag wordt bepaald in samenspraak met de eigenaren van bedrijfsprocessen en IT-personeel. Het beheer op de externe opslagfaciliteit werkt op basis van het beleid voor dataclassificatie en de gebruikelijke manier van mediaopslag van de organisatie. IT-beheer zorgt ervoor dat offsite-arrangementen periodiek, ten minste jaarlijks, worden beoordeeld op inhoud, bescherming tegen omgevingsfactoren en beveiliging. De compatibiliteit van hardware en software voor het herstellen van gearchiveerde gegevens is gewaarborgd en gearchiveerde gegevens worden periodiek getest en ververst.</v>
      </c>
      <c r="O68" s="61">
        <v>1</v>
      </c>
      <c r="P68" s="61">
        <v>5</v>
      </c>
      <c r="Q68" s="6" t="str">
        <f>Export!G67</f>
        <v>(a) Back-upmedia worden niet, of slechts gedeeltelijk, offsite opgeslagen. 
(b) Er worden geen extra maatregelen genomen om verlies van data te voorkomen in geval van nood bij het primaire datacenter.</v>
      </c>
      <c r="R68" s="6" t="str">
        <f>Export!H67</f>
        <v>(a) De organisatie heeft een beknopte inventarisatie gedaan van kritieke media die offsite opgeslagen moeten worden. 
(b) De inhoud van back-ups wordt bepaald in onderling overleg tussen proceseigenaren en IT-personeel. 
(c) Er zijn maatregelen genomen om offsite back-up opslag van kritieke media te garanderen.</v>
      </c>
      <c r="S68" s="6" t="str">
        <f>Export!I67</f>
        <v>(a) Er is een gedetailleerd overzicht van alle kritieke media die offsite moeten worden opgeslagen. Dit overzicht is goedgekeurd door het senior management.
(b) Er is een duidelijke omschrijving van benodigde maatregelen voor dataopslag gegeven aan management. Dit betreft offsite opslagfaciliteiten, transport, herstelinstructies, labeling en inventarisatie van back-upmedia.
(c) De offsite faciliteiten zijn in lijn met de continuïteitseisen en worden periodiek geëvalueerd.</v>
      </c>
      <c r="T68" s="6" t="str">
        <f>Export!J67</f>
        <v>(a) Het beheer van de offsite opslagfaciliteiten handelt op basis van dataclassificatiebeleid en de procedures voor mediaopslag van de organisatie. 
(b) Het IT-beheer evalueert periodiek de offsite faciliteiten, in het bijzonder inhoud, beveiliging en bescherming tegen omgevingsfactoren.
(c) Back-ups worden regelmatig getest en hersteld om de kwaliteit van de data te waarborgen. 
(d) De compatibiliteit van hardware en software betrokken bij het herstel van gearchiveerde data wordt periodiek getest.</v>
      </c>
      <c r="U68" s="6" t="str">
        <f>Export!K67</f>
        <v>(a) De offsite faciliteiten worden voortdurend verbeterd. 
(b) Mirroring van kritieke media door middel van cloudoplossingen wordt toegepast wanneer real-time back-ups van kritieke media nodig zijn (zie ook datareplicatie).</v>
      </c>
      <c r="V68" s="5" t="str">
        <f>Export!L67</f>
        <v>DSS04.07</v>
      </c>
      <c r="W68" s="5" t="str">
        <f>Export!M67</f>
        <v>A.12.3.1</v>
      </c>
      <c r="X68" s="5" t="str">
        <f>Export!N67</f>
        <v>A8.13</v>
      </c>
      <c r="Y68" s="5" t="str">
        <f>Export!O67</f>
        <v>12.3.1, 12.3.1.1, 12.3.1.2, 12.3.1.3, 12.3.1.4, 12.3.1.5</v>
      </c>
      <c r="Z68" s="5">
        <f>Export!P67</f>
        <v>0</v>
      </c>
    </row>
    <row r="69" spans="1:26" s="7" customFormat="1" ht="78" x14ac:dyDescent="0.3">
      <c r="A69" s="7" t="s">
        <v>2181</v>
      </c>
      <c r="B69" s="7" t="str">
        <f>Export!B68&amp;" ("&amp;Export!C68&amp;")"&amp;" "&amp;Export!D68</f>
        <v>14.67 (BC.04) Gegevensreplicatie</v>
      </c>
      <c r="C69" s="7">
        <f t="shared" si="7"/>
        <v>2</v>
      </c>
      <c r="D69" s="7">
        <f t="shared" si="7"/>
        <v>5</v>
      </c>
      <c r="E69" s="7">
        <f t="shared" si="2"/>
        <v>1</v>
      </c>
      <c r="F69" s="7">
        <f t="shared" si="3"/>
        <v>1</v>
      </c>
      <c r="G69" s="7">
        <f t="shared" si="4"/>
        <v>0</v>
      </c>
      <c r="H69" s="7">
        <f t="shared" si="5"/>
        <v>0</v>
      </c>
      <c r="I69" s="7">
        <f t="shared" si="6"/>
        <v>0</v>
      </c>
      <c r="J69" s="138"/>
      <c r="K69" s="2" t="str">
        <f>Export!C68</f>
        <v>BC.04</v>
      </c>
      <c r="L69" s="2" t="str">
        <f>Export!D68</f>
        <v>Gegevensreplicatie</v>
      </c>
      <c r="M69" s="33" t="str">
        <f>Export!E68</f>
        <v>Afwezigheid van of verkeerd geconfigureerde datareplicatie kan betekenen dat kritische financiële en/of operationele gegevens niet (tijdig) beschikbaar zijn in geval van een incident.</v>
      </c>
      <c r="N69" s="33" t="str">
        <f>Export!F68</f>
        <v>Gegevensreplicatie is opgezet tussen de productiefaciliteit van de organisatie en de disaster-recoveryfaciliteit, zodat kritieke financiële en operationele gegevens op korte termijn beschikbaar zijn. Replicatiestatus wordt bewaakt als onderdeel van het bewakingsproces voor systeemtaken.</v>
      </c>
      <c r="O69" s="61">
        <v>2</v>
      </c>
      <c r="P69" s="61">
        <v>5</v>
      </c>
      <c r="Q69" s="6" t="str">
        <f>Export!G68</f>
        <v>(a) Er is geen mogelijkheid tot datareplicatie.</v>
      </c>
      <c r="R69" s="6" t="str">
        <f>Export!H68</f>
        <v>(a) In geval van nood kan er datareplicatie plaatsvinden door middel van (extern opgeslagen) back-ups. 
(b) De organisatie accepteert het verlies van data tussen de laatste back-up en het moment van het incident.</v>
      </c>
      <c r="S69" s="6" t="str">
        <f>Export!I68</f>
        <v>(a) Er is een datareplicatieproces geïmplementeerd in de faciliteiten voor productie- en disaster recovery van de organisatie. 
(b) De organisatie heeft inzicht in welke financiële en operationele data essentieel is en dus gerepliceerd moeten worden. Dit is goedgekeurd door het senior management. 
(c) In het geval van een incident is data op korte termijn beschikbaar.</v>
      </c>
      <c r="T69" s="6" t="str">
        <f>Export!J68</f>
        <v>(a) Er wordt toegezien op de status van replicatie, als onderdeel van het system jobs monitoring proces. 
(b) De kwaliteit van datareplicatie wordt minstens jaarlijks (gedeeltelijk) getoetst.</v>
      </c>
      <c r="U69" s="6" t="str">
        <f>Export!K68</f>
        <v>(a) Er vinden wekelijks geautomatiseerde gedeeltelijke datareplicatietesten plaats.
(b) Volledig herstel d.m.v. gerepliceerde data is een integraal onderdeel van jaarlijkse calamiteiten- en hersteltesten.</v>
      </c>
      <c r="V69" s="5" t="str">
        <f>Export!L68</f>
        <v>DSS01.01
DSS04.07</v>
      </c>
      <c r="W69" s="5" t="str">
        <f>Export!M68</f>
        <v>A.17.2.1</v>
      </c>
      <c r="X69" s="5" t="str">
        <f>Export!N68</f>
        <v>A8.14</v>
      </c>
      <c r="Y69" s="5" t="str">
        <f>Export!O68</f>
        <v>17.2.1</v>
      </c>
      <c r="Z69" s="5" t="str">
        <f>Export!P68</f>
        <v>RC.RP-1
RC.IM-1, RC.IM-2</v>
      </c>
    </row>
    <row r="70" spans="1:26" s="7" customFormat="1" ht="93.6" x14ac:dyDescent="0.3">
      <c r="A70" s="7" t="s">
        <v>2181</v>
      </c>
      <c r="B70" s="7" t="str">
        <f>Export!B69&amp;" ("&amp;Export!C69&amp;")"&amp;" "&amp;Export!D69</f>
        <v>14.68 (BC.05) Crisismanagement</v>
      </c>
      <c r="C70" s="7">
        <f t="shared" si="7"/>
        <v>3</v>
      </c>
      <c r="D70" s="7">
        <f t="shared" si="7"/>
        <v>5</v>
      </c>
      <c r="E70" s="7">
        <f t="shared" ref="E70:E73" si="8">IF(C70&gt;=1,1,0)</f>
        <v>1</v>
      </c>
      <c r="F70" s="7">
        <f t="shared" ref="F70:F73" si="9">IF(C70&gt;=2,1,0)</f>
        <v>1</v>
      </c>
      <c r="G70" s="7">
        <f t="shared" ref="G70:G73" si="10">IF(C70&gt;=3,1,0)</f>
        <v>1</v>
      </c>
      <c r="H70" s="7">
        <f t="shared" ref="H70:H73" si="11">IF(C70&gt;=4,1,0)</f>
        <v>0</v>
      </c>
      <c r="I70" s="7">
        <f t="shared" ref="I70:I73" si="12">IF(C70&gt;=5,1,0)</f>
        <v>0</v>
      </c>
      <c r="J70" s="139"/>
      <c r="K70" s="2" t="str">
        <f>Export!C69</f>
        <v>BC.05</v>
      </c>
      <c r="L70" s="2" t="str">
        <f>Export!D69</f>
        <v>Crisismanagement</v>
      </c>
      <c r="M70" s="33" t="str">
        <f>Export!E69</f>
        <v>Ontoereikend crisismanagement kan leiden tot een inadequaat antwoord op calamiteiten met uiteindelijk tot gevolg dat business verloren gaat.</v>
      </c>
      <c r="N70" s="33" t="str">
        <f>Export!F69</f>
        <v>De organisatie heeft crisismanagement ingericht om snel, grondig en gecoördineerd op incidenten te reageren, de gevolgen te verminderen en de dienstverlening binnen een redelijke tijd te herstellen.</v>
      </c>
      <c r="O70" s="61">
        <v>3</v>
      </c>
      <c r="P70" s="61">
        <v>5</v>
      </c>
      <c r="Q70" s="6" t="str">
        <f>Export!G69</f>
        <v>(a) Er zijn geen crisismanagementplannen of -procedures.</v>
      </c>
      <c r="R70" s="6" t="str">
        <f>Export!H69</f>
        <v>(a) Er is een proces voor crisismanagement, maar deze is slechts gedeeltelijk geïmplementeerd.
(b) Er is een crisismanagementteam, maar de verantwoordelijkheden, taken en benodigde acties zijn informeel en ad hoc.</v>
      </c>
      <c r="S70" s="6" t="str">
        <f>Export!I69</f>
        <v>(a) Er is een crisismanagementplan dat onderdeel is van het Business Continuïteits Plan (BCP), waardoor de organisatie de essentiële bedrijfsvoering weer kan oppakken, terwijl het crisismanagementteam zich op de crisis richt.
(b) Alle betrokkenen zijn op de hoogte van hun taken en verantwoordelijkheden tijdens een crisissituatie.
(c) Er zijn periodiek crisisoefeningen voor crisismanagementteams.
Aanvulling 3.0:
(d) Bevoegdheden of mandaten in een crisissituatie zijn gedefinieerd en door het senior management goedgekeurd.</v>
      </c>
      <c r="T70" s="6" t="str">
        <f>Export!J69</f>
        <v>(a) Er zijn specifieke herstelscenario's gedefinieerd, waarbij voor elk scenario is bepaald hoe wordt omgegaan met de media en wat gecommuniceerd wordt.
(b) Periodiek vindt een algehele oefening van het crisismanagement plaats om het hele proces, inclusief rampverklaring en escalatieprocedures, te valideren.</v>
      </c>
      <c r="U70" s="6" t="str">
        <f>Export!K69</f>
        <v>(a) Er worden verbeteringen bepaald en geïmplementeerd op basis van de oefeningen van het crisismanagementteam. 
(b) Resultaten en verbeteringen worden gerapporteerd aan het senior management.</v>
      </c>
      <c r="V70" s="5" t="str">
        <f>Export!L69</f>
        <v>DSS04.03, DSS04.04, DSS04.06</v>
      </c>
      <c r="W70" s="5" t="str">
        <f>Export!M69</f>
        <v>A.17.1.1, A.17.1.2</v>
      </c>
      <c r="X70" s="5" t="str">
        <f>Export!N69</f>
        <v>A5.29, A5.30</v>
      </c>
      <c r="Y70" s="5" t="str">
        <f>Export!O69</f>
        <v>17.1.1
17.1.2</v>
      </c>
      <c r="Z70" s="5" t="str">
        <f>Export!P69</f>
        <v>RC.RP-1
RC.IM-1, RC.IM-2</v>
      </c>
    </row>
    <row r="71" spans="1:26" s="7" customFormat="1" ht="140.4" x14ac:dyDescent="0.3">
      <c r="A71" s="7" t="s">
        <v>2182</v>
      </c>
      <c r="B71" s="7" t="str">
        <f>Export!B70&amp;" ("&amp;Export!C70&amp;")"&amp;" "&amp;Export!D70</f>
        <v>15.69 (SC.01) Contract Management</v>
      </c>
      <c r="C71" s="7">
        <f t="shared" si="7"/>
        <v>4</v>
      </c>
      <c r="D71" s="7">
        <f t="shared" si="7"/>
        <v>3</v>
      </c>
      <c r="E71" s="7">
        <f t="shared" si="8"/>
        <v>1</v>
      </c>
      <c r="F71" s="7">
        <f t="shared" si="9"/>
        <v>1</v>
      </c>
      <c r="G71" s="7">
        <f t="shared" si="10"/>
        <v>1</v>
      </c>
      <c r="H71" s="7">
        <f t="shared" si="11"/>
        <v>1</v>
      </c>
      <c r="I71" s="7">
        <f t="shared" si="12"/>
        <v>0</v>
      </c>
      <c r="J71" s="144" t="s">
        <v>1722</v>
      </c>
      <c r="K71" s="2" t="str">
        <f>Export!C70</f>
        <v>SC.01</v>
      </c>
      <c r="L71" s="2" t="str">
        <f>Export!D70</f>
        <v>Contract Management</v>
      </c>
      <c r="M71" s="33" t="str">
        <f>Export!E70</f>
        <v>Overeengekomen diensten en dienstenserviceniveaus voldoen niet aan bedrijfsdoelstellingen of wettelijke eisen.</v>
      </c>
      <c r="N71" s="33" t="str">
        <f>Export!F70</f>
        <v xml:space="preserve">IT-services die aan de organisatie worden geleverd, worden op basis van de bedrijfsmatige vereisten aanbesteed (indien van toepassing) en geselecteerd, en vastgelegd in een contract en bijhorende SLA. </v>
      </c>
      <c r="O71" s="61">
        <v>4</v>
      </c>
      <c r="P71" s="61">
        <v>3</v>
      </c>
      <c r="Q71" s="6" t="str">
        <f>Export!G70</f>
        <v>(a) Diensten zijn niet aantoonbaar op basis van aanbesteding gecontracteerd (indien van toepassing).
(b) Dienstenservice-niveaus zijn niet expliciet afgesproken (i.e. geen SLA).</v>
      </c>
      <c r="R71" s="6" t="str">
        <f>Export!H70</f>
        <v>(a) Diensten zijn op basis van bedrijfsmatige vereisten aanbesteed (indien van toepassing) en gecontracteerd.
(b) Dienstenserviceniveaus zijn beperkt afgesproken, al dan niet in een SLA.</v>
      </c>
      <c r="S71" s="6" t="str">
        <f>Export!I70</f>
        <v>(a) Diensten en dienstenserviceniveaus zijn adequaat en formeel bekrachtigd in een SLA, door zowel het senior management als de IT-service provider.
(b) Criteria voor beveiligingsincidenten zijn gedefinieerd en beveiligingsincidenten worden separaat inzichtelijk gemaakt, naast incidenten veroorzaakt door gebreken of defecten.
(c) Afspraken over het beëindigen van diensten (bijv. exit clausule, escrow, dataoverdracht/-vernietiging en data-eigenaarschap) zijn onderdeel van het contract.</v>
      </c>
      <c r="T71" s="6" t="str">
        <f>Export!J70</f>
        <v>(a) Specifieke afspraken over informatiebeveiliging zijn in de SLA opgenomen (tenminste beveiligingsincidenten, patches, voldoen aan baselines, regelmatige kwetsbaarhedenscans, periodieke penetratietesten en audits).</v>
      </c>
      <c r="U71" s="6" t="str">
        <f>Export!K70</f>
        <v>(a) Als onderdeel van periodiek overleg worden services ad-hoc geëvalueerd en als nodig aangepast in contract of SLA.
(b) Structureel (jaarlijks) worden veranderende business requirements geëvalueerd in de context van het huidige service portfolio om eventuele behoefte aan nieuwe of verbeterde services en service level mogelijkheden te identificeren.</v>
      </c>
      <c r="V71" s="5" t="str">
        <f>Export!L70</f>
        <v>APO09.04, APO09.05</v>
      </c>
      <c r="W71" s="5" t="str">
        <f>Export!M70</f>
        <v>8.1
A.13.2.2
A.14.2.7
A.15.1.1, A.15.1.2, A.15.1.3
A.15.2.1, A.15.2.2</v>
      </c>
      <c r="X71" s="5" t="str">
        <f>Export!N70</f>
        <v>8.1
A5.19, A5.20, A5.21, A5.22
A8.30</v>
      </c>
      <c r="Y71" s="5" t="str">
        <f>Export!O70</f>
        <v>13.2.2
14.2.7, 14.2.7.1
15.1.1, 15.1.1.1, 15.1.1.2, 15.1.1.3
15.1.2, 15.1.2.1, 15.1.2.2, 15.1.2.3, 15.1.2.4, 15.1.2.5, 15.1.2.6
15.1.3, 15.1.3.1
15.2.1, 15.2.1.1
15.2.2
Supplement BIG: 6.2.1.7</v>
      </c>
      <c r="Z71" s="5" t="str">
        <f>Export!P70</f>
        <v>ID.SC-1, ID.SC-2, ID.SC-3, ID.SC-4, ID.SC-5
ID-GV.3
PR.AC-3
PR.MA-1, PR.MA-2
DE.CM-6
DE.DP-2, DE.DP-3, DE.DP-4, DE.DP-5</v>
      </c>
    </row>
    <row r="72" spans="1:26" s="7" customFormat="1" ht="124.8" x14ac:dyDescent="0.3">
      <c r="A72" s="7" t="s">
        <v>2182</v>
      </c>
      <c r="B72" s="7" t="str">
        <f>Export!B71&amp;" ("&amp;Export!C71&amp;")"&amp;" "&amp;Export!D71</f>
        <v>15.70 (SC.02) Service Level Management</v>
      </c>
      <c r="C72" s="7">
        <f t="shared" si="7"/>
        <v>5</v>
      </c>
      <c r="D72" s="7">
        <f t="shared" si="7"/>
        <v>3</v>
      </c>
      <c r="E72" s="7">
        <f t="shared" si="8"/>
        <v>1</v>
      </c>
      <c r="F72" s="7">
        <f t="shared" si="9"/>
        <v>1</v>
      </c>
      <c r="G72" s="7">
        <f t="shared" si="10"/>
        <v>1</v>
      </c>
      <c r="H72" s="7">
        <f t="shared" si="11"/>
        <v>1</v>
      </c>
      <c r="I72" s="7">
        <f t="shared" si="12"/>
        <v>1</v>
      </c>
      <c r="J72" s="145"/>
      <c r="K72" s="2" t="str">
        <f>Export!C71</f>
        <v>SC.02</v>
      </c>
      <c r="L72" s="2" t="str">
        <f>Export!D71</f>
        <v>Service Level Management</v>
      </c>
      <c r="M72" s="33" t="str">
        <f>Export!E71</f>
        <v xml:space="preserve">Gebrek aan controle op de levering van diensten waardoor afwijkingen in de prestaties van leveranciers niet of niet op tijd worden gedetecteerd, wat kan leiden tot een afname van de algemene bedrijfsprestaties. </v>
      </c>
      <c r="N72" s="33" t="str">
        <f>Export!F71</f>
        <v xml:space="preserve">De geleverde dienstenservicelevels worden periodiek gecontroleerd, en eventuele bevindingen worden opgevolgd. </v>
      </c>
      <c r="O72" s="61">
        <v>5</v>
      </c>
      <c r="P72" s="61">
        <v>3</v>
      </c>
      <c r="Q72" s="6" t="str">
        <f>Export!G71</f>
        <v>(a) Er zijn geen afspraken over periodieke rapportages of overleg over diensten en dienstenservicelevels.</v>
      </c>
      <c r="R72" s="6" t="str">
        <f>Export!H71</f>
        <v>(a) Er zijn enkele afspraken over periodiek op te leveren rapportages, maar die worden ad hoc gecontroleerd.</v>
      </c>
      <c r="S72" s="6" t="str">
        <f>Export!I71</f>
        <v>(a) Periodieke rapportages worden ook mondeling besproken en geëvalueerd. Waar nodig worden verbeteracties gedefinieerd en opgevolgd.
(b) Periodiek wordt de kwaliteit van de IT-dienstverlener onderzocht, gerapporteerd en geëvalueerd, bijvoorbeeld:
• Certificeringen en assurancerapportages opgevraagd en geëvalueerd (bijv. ISAE3402 of ISO27001).
• Een intern audit rapport van de serviceprovider (nadat de bekwaamheid en scope van interne audit gevalideerd is).
• Door, waar nodig, gebruikmaking van de "recht op audit of recht of pentest" clausule.</v>
      </c>
      <c r="T72" s="6" t="str">
        <f>Export!J71</f>
        <v>(a) De bedrijfsmatige vereisten voor service-onderdelen worden periodiek vergeleken met de daadwerkelijke prestaties van de geleverde onderdelen en wanneer deze niet voldoen aan de formele SLA levels/requirements worden mitigerende acties ondernomen om deze binnen redelijke tijd te herstellen.</v>
      </c>
      <c r="U72" s="6" t="str">
        <f>Export!K71</f>
        <v>(a) Organisatie kan actuele service level real time inzien bij service provider.</v>
      </c>
      <c r="V72" s="5" t="str">
        <f>Export!L71</f>
        <v>APO09.05, APO09.06</v>
      </c>
      <c r="W72" s="5" t="str">
        <f>Export!M71</f>
        <v>8.1
A.12.2.1
A.14.2.7
A.15.1.1, A.15.1.2, A.15.1.3
A.15.2.1, A.15.2.2</v>
      </c>
      <c r="X72" s="5" t="str">
        <f>Export!N71</f>
        <v>8.1
A5.19, A5.20, A5.21, A5.22
A8.30</v>
      </c>
      <c r="Y72" s="5" t="str">
        <f>Export!O71</f>
        <v>12.2.1, 12.2.1.1, 12.2.1.2, 12.2.1.3, 12.2.1.4, 12.2.1.5
14.2.7, 14.2.7.1
15.1.1, 15.1.1.1, 15.1.1.2, 15.1.1.3
15.1.2, 15.1.2.1, 15.1.2.2, 15.1.2.3, 15.1.2.4, 15.1.2.5, 15.1.2.6
15.1.3, 15.1.3.1
15.2.1, 15.2.1.1
15.2.2</v>
      </c>
      <c r="Z72" s="5" t="str">
        <f>Export!P71</f>
        <v>ID.SC-1, ID.SC-2, ID.SC-3, ID.SC-4, ID.SC-5
ID-GV.3
PR.AC-3
PR.MA-1, PR.MA-2
DE.CM-6
DE.DP-2, DE.DP-3, DE.DP-4, DE.DP-5</v>
      </c>
    </row>
    <row r="73" spans="1:26" s="7" customFormat="1" ht="140.4" x14ac:dyDescent="0.3">
      <c r="A73" s="7" t="s">
        <v>2182</v>
      </c>
      <c r="B73" s="7" t="str">
        <f>Export!B72&amp;" ("&amp;Export!C72&amp;")"&amp;" "&amp;Export!D72</f>
        <v>15.71 (SC.03) Interne beheersing van cloud-services</v>
      </c>
      <c r="C73" s="7">
        <f t="shared" si="7"/>
        <v>1</v>
      </c>
      <c r="D73" s="7">
        <f t="shared" si="7"/>
        <v>3</v>
      </c>
      <c r="E73" s="7">
        <f t="shared" si="8"/>
        <v>1</v>
      </c>
      <c r="F73" s="7">
        <f t="shared" si="9"/>
        <v>0</v>
      </c>
      <c r="G73" s="7">
        <f t="shared" si="10"/>
        <v>0</v>
      </c>
      <c r="H73" s="7">
        <f t="shared" si="11"/>
        <v>0</v>
      </c>
      <c r="I73" s="7">
        <f t="shared" si="12"/>
        <v>0</v>
      </c>
      <c r="J73" s="146"/>
      <c r="K73" s="2" t="str">
        <f>Export!C72</f>
        <v>SC.03</v>
      </c>
      <c r="L73" s="2" t="str">
        <f>Export!D72</f>
        <v>Interne beheersing van cloud-services</v>
      </c>
      <c r="M73" s="33" t="str">
        <f>Export!E72</f>
        <v>De afgenomen dienst wordt niet adequaat ingericht, waardoor niet aan bedrijfsdoelstellingen of wettelijke eisen wordt voldaan, met bijvoorbeeld datalekken of verstoringen in continuiteït van diensten tot gevolg.</v>
      </c>
      <c r="N73" s="33" t="str">
        <f>Export!F72</f>
        <v>De organisatie richt cloud services in en gebruikt deze conform bedrijfsdoelstellingen en wettelijke vereisten.</v>
      </c>
      <c r="O73" s="61">
        <v>1</v>
      </c>
      <c r="P73" s="61">
        <v>3</v>
      </c>
      <c r="Q73" s="6" t="str">
        <f>Export!G72</f>
        <v>(a) Organisatie gebruikt de clouddienst as-is en past deze niet aan naar eigen doelstellingen of eisen.</v>
      </c>
      <c r="R73" s="6" t="str">
        <f>Export!H72</f>
        <v>(a) Organisatie past bij implementatie enige zogenaamde tenant-instellingen aan, maar stelt niet risico-gebaseerd een inrichtingsbaseline op.</v>
      </c>
      <c r="S73" s="6" t="str">
        <f>Export!I72</f>
        <v>(a) Organisatie beschikt over een op basis van risicobeheersing opgestelde baseline voor de adequate en veilige inrichting van cloud service en past deze baseline ook toe.
Deze baseline bevat technische en organisatorische vereisten, denk hierbij onder ander aan locatiebeperkingen voor gegevensopslag, maatregelen tegen malware. 
(b) Eventuele wijzigingen door cloud-provider worden eerst goedgekeurd door organisatie voordat deze worden toegepast, denk bijvoorbeeld aan locaties van gegevensopslag, of gebruik van sub-contractanten.</v>
      </c>
      <c r="T73" s="6" t="str">
        <f>Export!J72</f>
        <v>(a) Organisatie controleert periodiek of de cloud service is ingericht conform de baseline.
(b) Een exit-strategie is beschikbaar.</v>
      </c>
      <c r="U73" s="6" t="str">
        <f>Export!K72</f>
        <v>(a) Organisatie evalueert periodiek of de beschikbare baseline aanpassing behoeft op basis van:
   1. Aanpassing van bedrijfsdoelstellingen.
   2. Aanpassing van relevante wet- en regelgeving.
   3. Aanpassing van de cloud service zelf.</v>
      </c>
      <c r="V73" s="5" t="str">
        <f>Export!L72</f>
        <v>APO10.04</v>
      </c>
      <c r="W73" s="5" t="str">
        <f>Export!M72</f>
        <v>8.1
A.7.1.1, A.7.1.2
A.12.2.1,
A.13.2.2,
A.15.1.1, A.15.1.2, A.15.1.3,
A.15.2.2</v>
      </c>
      <c r="X73" s="5" t="str">
        <f>Export!N72</f>
        <v>8.1
A5.14, A5.19, A5.20, A5.21, A5.22, A5.23</v>
      </c>
      <c r="Y73" s="5" t="str">
        <f>Export!O72</f>
        <v>7.1.1, 7.1.1.1
7.1.2, 7.1.2.1
12.2.1, 12.2.1.1, 12.2.1.2, 12.2.1.3, 12.2.1.4, 12.2.1.5
13.2.2
15.1.1, 15.1.1.1, 15.1.1.2, 15.1.1.3
15.1.2, 15.1.2.1, 15.1.2.2, 15.1.2.3, 15.1.2.4, 15.1.2.5, 15.1.2.6
15.1.3, 15.1.3.1
15.2.2</v>
      </c>
      <c r="Z73" s="5" t="str">
        <f>Export!P72</f>
        <v>ID.SC-1, ID.SC-2, ID.SC-3, ID.SC-4, ID.SC-5
ID-GV.3
PR.AC-3
PR.MA-1, PR.MA-2
DE.CM-6
DE.DP-2, DE.DP-3, DE.DP-4, DE.DP-5</v>
      </c>
    </row>
    <row r="74" spans="1:26" s="7" customFormat="1" x14ac:dyDescent="0.3">
      <c r="J74" s="9"/>
      <c r="K74" s="10"/>
      <c r="L74" s="10"/>
      <c r="M74" s="11"/>
      <c r="N74" s="10"/>
      <c r="O74" s="12"/>
      <c r="P74" s="12"/>
      <c r="Q74" s="10"/>
      <c r="R74" s="10"/>
      <c r="S74" s="10"/>
      <c r="T74" s="10"/>
      <c r="U74" s="10"/>
      <c r="V74" s="12"/>
      <c r="W74" s="12"/>
      <c r="X74" s="10"/>
      <c r="Y74" s="13"/>
      <c r="Z74" s="13"/>
    </row>
    <row r="75" spans="1:26" s="7" customFormat="1" x14ac:dyDescent="0.3">
      <c r="J75" s="14"/>
      <c r="K75" s="15"/>
      <c r="L75" s="16"/>
      <c r="M75" s="16"/>
      <c r="N75" s="16"/>
      <c r="O75" s="14"/>
      <c r="P75" s="14"/>
      <c r="Q75" s="16"/>
      <c r="R75" s="16"/>
      <c r="S75" s="16"/>
      <c r="T75" s="16"/>
      <c r="U75" s="16"/>
      <c r="V75" s="14"/>
      <c r="W75" s="14"/>
      <c r="X75" s="17"/>
      <c r="Y75" s="18"/>
      <c r="Z75" s="18"/>
    </row>
    <row r="76" spans="1:26" x14ac:dyDescent="0.3">
      <c r="L76" s="15"/>
      <c r="Y76" s="18"/>
      <c r="Z76" s="18"/>
    </row>
    <row r="77" spans="1:26" x14ac:dyDescent="0.3">
      <c r="Y77" s="18"/>
      <c r="Z77" s="18"/>
    </row>
    <row r="78" spans="1:26" x14ac:dyDescent="0.3">
      <c r="Y78" s="18"/>
      <c r="Z78" s="18"/>
    </row>
    <row r="79" spans="1:26" x14ac:dyDescent="0.3">
      <c r="Y79" s="18"/>
      <c r="Z79" s="18"/>
    </row>
    <row r="80" spans="1:26" x14ac:dyDescent="0.3">
      <c r="Y80" s="18"/>
      <c r="Z80" s="18"/>
    </row>
    <row r="81" spans="25:26" x14ac:dyDescent="0.3">
      <c r="Y81" s="18"/>
      <c r="Z81" s="18"/>
    </row>
    <row r="82" spans="25:26" x14ac:dyDescent="0.3">
      <c r="Y82" s="18"/>
      <c r="Z82" s="18"/>
    </row>
    <row r="83" spans="25:26" x14ac:dyDescent="0.3">
      <c r="Y83" s="18"/>
      <c r="Z83" s="18"/>
    </row>
    <row r="84" spans="25:26" x14ac:dyDescent="0.3">
      <c r="Y84" s="18"/>
      <c r="Z84" s="18"/>
    </row>
    <row r="85" spans="25:26" x14ac:dyDescent="0.3">
      <c r="Y85" s="18"/>
      <c r="Z85" s="18"/>
    </row>
    <row r="86" spans="25:26" x14ac:dyDescent="0.3">
      <c r="Y86" s="18"/>
      <c r="Z86" s="18"/>
    </row>
    <row r="87" spans="25:26" x14ac:dyDescent="0.3">
      <c r="Y87" s="18"/>
      <c r="Z87" s="18"/>
    </row>
    <row r="88" spans="25:26" x14ac:dyDescent="0.3">
      <c r="Y88" s="18"/>
      <c r="Z88" s="18"/>
    </row>
    <row r="89" spans="25:26" x14ac:dyDescent="0.3">
      <c r="Y89" s="18"/>
      <c r="Z89" s="18"/>
    </row>
    <row r="90" spans="25:26" x14ac:dyDescent="0.3">
      <c r="Y90" s="18"/>
      <c r="Z90" s="18"/>
    </row>
    <row r="91" spans="25:26" x14ac:dyDescent="0.3">
      <c r="Y91" s="18"/>
      <c r="Z91" s="18"/>
    </row>
    <row r="92" spans="25:26" x14ac:dyDescent="0.3">
      <c r="Y92" s="18"/>
      <c r="Z92" s="18"/>
    </row>
    <row r="93" spans="25:26" x14ac:dyDescent="0.3">
      <c r="Y93" s="18"/>
      <c r="Z93" s="18"/>
    </row>
    <row r="94" spans="25:26" x14ac:dyDescent="0.3">
      <c r="Y94" s="18"/>
      <c r="Z94" s="18"/>
    </row>
    <row r="95" spans="25:26" x14ac:dyDescent="0.3">
      <c r="Y95" s="18"/>
      <c r="Z95" s="18"/>
    </row>
    <row r="96" spans="25:26" x14ac:dyDescent="0.3">
      <c r="Y96" s="18"/>
      <c r="Z96" s="18"/>
    </row>
    <row r="97" spans="25:26" x14ac:dyDescent="0.3">
      <c r="Y97" s="18"/>
      <c r="Z97" s="18"/>
    </row>
    <row r="98" spans="25:26" x14ac:dyDescent="0.3">
      <c r="Y98" s="18"/>
      <c r="Z98" s="18"/>
    </row>
    <row r="99" spans="25:26" x14ac:dyDescent="0.3">
      <c r="Y99" s="18"/>
      <c r="Z99" s="18"/>
    </row>
    <row r="100" spans="25:26" x14ac:dyDescent="0.3">
      <c r="Y100" s="18"/>
      <c r="Z100" s="18"/>
    </row>
    <row r="101" spans="25:26" x14ac:dyDescent="0.3">
      <c r="Y101" s="18"/>
      <c r="Z101" s="18"/>
    </row>
    <row r="102" spans="25:26" x14ac:dyDescent="0.3">
      <c r="Y102" s="18"/>
      <c r="Z102" s="18"/>
    </row>
    <row r="103" spans="25:26" x14ac:dyDescent="0.3">
      <c r="Y103" s="18"/>
      <c r="Z103" s="18"/>
    </row>
    <row r="104" spans="25:26" x14ac:dyDescent="0.3">
      <c r="Y104" s="18"/>
      <c r="Z104" s="18"/>
    </row>
    <row r="105" spans="25:26" x14ac:dyDescent="0.3">
      <c r="Y105" s="18"/>
      <c r="Z105" s="18"/>
    </row>
    <row r="106" spans="25:26" x14ac:dyDescent="0.3">
      <c r="Y106" s="18"/>
      <c r="Z106" s="18"/>
    </row>
    <row r="107" spans="25:26" x14ac:dyDescent="0.3">
      <c r="Y107" s="18"/>
      <c r="Z107" s="18"/>
    </row>
    <row r="108" spans="25:26" x14ac:dyDescent="0.3">
      <c r="Y108" s="18"/>
      <c r="Z108" s="18"/>
    </row>
    <row r="109" spans="25:26" x14ac:dyDescent="0.3">
      <c r="Y109" s="18"/>
      <c r="Z109" s="18"/>
    </row>
    <row r="110" spans="25:26" x14ac:dyDescent="0.3">
      <c r="Y110" s="18"/>
      <c r="Z110" s="18"/>
    </row>
    <row r="111" spans="25:26" x14ac:dyDescent="0.3">
      <c r="Y111" s="18"/>
      <c r="Z111" s="18"/>
    </row>
    <row r="112" spans="25:26" x14ac:dyDescent="0.3">
      <c r="Y112" s="18"/>
      <c r="Z112" s="18"/>
    </row>
    <row r="113" spans="25:26" x14ac:dyDescent="0.3">
      <c r="Y113" s="18"/>
      <c r="Z113" s="18"/>
    </row>
    <row r="114" spans="25:26" x14ac:dyDescent="0.3">
      <c r="Y114" s="18"/>
      <c r="Z114" s="18"/>
    </row>
    <row r="115" spans="25:26" x14ac:dyDescent="0.3">
      <c r="Y115" s="18"/>
      <c r="Z115" s="18"/>
    </row>
    <row r="116" spans="25:26" x14ac:dyDescent="0.3">
      <c r="Y116" s="18"/>
      <c r="Z116" s="18"/>
    </row>
    <row r="117" spans="25:26" x14ac:dyDescent="0.3">
      <c r="Y117" s="18"/>
      <c r="Z117" s="18"/>
    </row>
    <row r="118" spans="25:26" x14ac:dyDescent="0.3">
      <c r="Y118" s="18"/>
      <c r="Z118" s="18"/>
    </row>
    <row r="119" spans="25:26" x14ac:dyDescent="0.3">
      <c r="Y119" s="18"/>
      <c r="Z119" s="18"/>
    </row>
    <row r="120" spans="25:26" x14ac:dyDescent="0.3">
      <c r="Y120" s="18"/>
      <c r="Z120" s="18"/>
    </row>
    <row r="121" spans="25:26" x14ac:dyDescent="0.3">
      <c r="Y121" s="18"/>
      <c r="Z121" s="18"/>
    </row>
    <row r="122" spans="25:26" x14ac:dyDescent="0.3">
      <c r="Y122" s="18"/>
      <c r="Z122" s="18"/>
    </row>
    <row r="123" spans="25:26" x14ac:dyDescent="0.3">
      <c r="Y123" s="18"/>
      <c r="Z123" s="18"/>
    </row>
    <row r="124" spans="25:26" x14ac:dyDescent="0.3">
      <c r="Y124" s="18"/>
      <c r="Z124" s="18"/>
    </row>
    <row r="125" spans="25:26" x14ac:dyDescent="0.3">
      <c r="Y125" s="18"/>
      <c r="Z125" s="18"/>
    </row>
    <row r="126" spans="25:26" x14ac:dyDescent="0.3">
      <c r="Y126" s="18"/>
      <c r="Z126" s="18"/>
    </row>
    <row r="127" spans="25:26" x14ac:dyDescent="0.3">
      <c r="Y127" s="18"/>
      <c r="Z127" s="18"/>
    </row>
    <row r="128" spans="25:26" x14ac:dyDescent="0.3">
      <c r="Y128" s="18"/>
      <c r="Z128" s="18"/>
    </row>
    <row r="129" spans="25:26" x14ac:dyDescent="0.3">
      <c r="Y129" s="18"/>
      <c r="Z129" s="18"/>
    </row>
    <row r="130" spans="25:26" x14ac:dyDescent="0.3">
      <c r="Y130" s="18"/>
      <c r="Z130" s="18"/>
    </row>
    <row r="131" spans="25:26" x14ac:dyDescent="0.3">
      <c r="Y131" s="18"/>
      <c r="Z131" s="18"/>
    </row>
    <row r="132" spans="25:26" x14ac:dyDescent="0.3">
      <c r="Y132" s="18"/>
      <c r="Z132" s="18"/>
    </row>
    <row r="133" spans="25:26" x14ac:dyDescent="0.3">
      <c r="Y133" s="18"/>
      <c r="Z133" s="18"/>
    </row>
    <row r="134" spans="25:26" x14ac:dyDescent="0.3">
      <c r="Y134" s="18"/>
      <c r="Z134" s="18"/>
    </row>
    <row r="135" spans="25:26" x14ac:dyDescent="0.3">
      <c r="Y135" s="18"/>
      <c r="Z135" s="18"/>
    </row>
    <row r="136" spans="25:26" x14ac:dyDescent="0.3">
      <c r="Y136" s="18"/>
      <c r="Z136" s="18"/>
    </row>
    <row r="137" spans="25:26" x14ac:dyDescent="0.3">
      <c r="Y137" s="18"/>
      <c r="Z137" s="18"/>
    </row>
    <row r="138" spans="25:26" x14ac:dyDescent="0.3">
      <c r="Y138" s="18"/>
      <c r="Z138" s="18"/>
    </row>
    <row r="139" spans="25:26" x14ac:dyDescent="0.3">
      <c r="Y139" s="18"/>
      <c r="Z139" s="18"/>
    </row>
    <row r="140" spans="25:26" x14ac:dyDescent="0.3">
      <c r="Y140" s="18"/>
      <c r="Z140" s="18"/>
    </row>
    <row r="141" spans="25:26" x14ac:dyDescent="0.3">
      <c r="Y141" s="18"/>
      <c r="Z141" s="18"/>
    </row>
    <row r="142" spans="25:26" x14ac:dyDescent="0.3">
      <c r="Y142" s="18"/>
      <c r="Z142" s="18"/>
    </row>
    <row r="143" spans="25:26" x14ac:dyDescent="0.3">
      <c r="Y143" s="18"/>
      <c r="Z143" s="18"/>
    </row>
    <row r="144" spans="25:26" x14ac:dyDescent="0.3">
      <c r="Y144" s="18"/>
      <c r="Z144" s="18"/>
    </row>
    <row r="145" spans="25:26" x14ac:dyDescent="0.3">
      <c r="Y145" s="18"/>
      <c r="Z145" s="18"/>
    </row>
    <row r="146" spans="25:26" x14ac:dyDescent="0.3">
      <c r="Y146" s="18"/>
      <c r="Z146" s="18"/>
    </row>
    <row r="147" spans="25:26" x14ac:dyDescent="0.3">
      <c r="Y147" s="18"/>
      <c r="Z147" s="18"/>
    </row>
    <row r="148" spans="25:26" x14ac:dyDescent="0.3">
      <c r="Y148" s="18"/>
      <c r="Z148" s="18"/>
    </row>
    <row r="149" spans="25:26" x14ac:dyDescent="0.3">
      <c r="Y149" s="18"/>
      <c r="Z149" s="18"/>
    </row>
    <row r="150" spans="25:26" x14ac:dyDescent="0.3">
      <c r="Y150" s="18"/>
      <c r="Z150" s="18"/>
    </row>
    <row r="151" spans="25:26" x14ac:dyDescent="0.3">
      <c r="Y151" s="18"/>
      <c r="Z151" s="18"/>
    </row>
    <row r="152" spans="25:26" x14ac:dyDescent="0.3">
      <c r="Y152" s="18"/>
      <c r="Z152" s="18"/>
    </row>
    <row r="153" spans="25:26" x14ac:dyDescent="0.3">
      <c r="Y153" s="18"/>
      <c r="Z153" s="18"/>
    </row>
    <row r="154" spans="25:26" x14ac:dyDescent="0.3">
      <c r="Y154" s="18"/>
      <c r="Z154" s="18"/>
    </row>
    <row r="155" spans="25:26" x14ac:dyDescent="0.3">
      <c r="Y155" s="18"/>
      <c r="Z155" s="18"/>
    </row>
    <row r="156" spans="25:26" x14ac:dyDescent="0.3">
      <c r="Y156" s="18"/>
      <c r="Z156" s="18"/>
    </row>
    <row r="157" spans="25:26" x14ac:dyDescent="0.3">
      <c r="Y157" s="18"/>
      <c r="Z157" s="18"/>
    </row>
    <row r="158" spans="25:26" x14ac:dyDescent="0.3">
      <c r="Y158" s="18"/>
      <c r="Z158" s="18"/>
    </row>
    <row r="159" spans="25:26" x14ac:dyDescent="0.3">
      <c r="Y159" s="18"/>
      <c r="Z159" s="18"/>
    </row>
    <row r="160" spans="25:26" x14ac:dyDescent="0.3">
      <c r="Y160" s="18"/>
      <c r="Z160" s="18"/>
    </row>
    <row r="161" spans="25:26" x14ac:dyDescent="0.3">
      <c r="Y161" s="18"/>
      <c r="Z161" s="18"/>
    </row>
    <row r="162" spans="25:26" x14ac:dyDescent="0.3">
      <c r="Y162" s="18"/>
      <c r="Z162" s="18"/>
    </row>
    <row r="163" spans="25:26" x14ac:dyDescent="0.3">
      <c r="Y163" s="18"/>
      <c r="Z163" s="18"/>
    </row>
    <row r="164" spans="25:26" x14ac:dyDescent="0.3">
      <c r="Y164" s="18"/>
      <c r="Z164" s="18"/>
    </row>
    <row r="165" spans="25:26" x14ac:dyDescent="0.3">
      <c r="Y165" s="18"/>
      <c r="Z165" s="18"/>
    </row>
    <row r="166" spans="25:26" x14ac:dyDescent="0.3">
      <c r="Y166" s="18"/>
      <c r="Z166" s="18"/>
    </row>
    <row r="167" spans="25:26" x14ac:dyDescent="0.3">
      <c r="Y167" s="18"/>
      <c r="Z167" s="18"/>
    </row>
    <row r="168" spans="25:26" x14ac:dyDescent="0.3">
      <c r="Y168" s="18"/>
      <c r="Z168" s="18"/>
    </row>
    <row r="169" spans="25:26" x14ac:dyDescent="0.3">
      <c r="Y169" s="18"/>
      <c r="Z169" s="18"/>
    </row>
    <row r="170" spans="25:26" x14ac:dyDescent="0.3">
      <c r="Y170" s="18"/>
      <c r="Z170" s="18"/>
    </row>
    <row r="171" spans="25:26" x14ac:dyDescent="0.3">
      <c r="Y171" s="18"/>
      <c r="Z171" s="18"/>
    </row>
    <row r="172" spans="25:26" x14ac:dyDescent="0.3">
      <c r="Y172" s="18"/>
      <c r="Z172" s="18"/>
    </row>
    <row r="173" spans="25:26" x14ac:dyDescent="0.3">
      <c r="Y173" s="18"/>
      <c r="Z173" s="18"/>
    </row>
    <row r="174" spans="25:26" x14ac:dyDescent="0.3">
      <c r="Y174" s="18"/>
      <c r="Z174" s="18"/>
    </row>
    <row r="175" spans="25:26" x14ac:dyDescent="0.3">
      <c r="Y175" s="18"/>
      <c r="Z175" s="18"/>
    </row>
    <row r="176" spans="25:26" x14ac:dyDescent="0.3">
      <c r="Y176" s="18"/>
      <c r="Z176" s="18"/>
    </row>
    <row r="177" spans="25:26" x14ac:dyDescent="0.3">
      <c r="Y177" s="18"/>
      <c r="Z177" s="18"/>
    </row>
    <row r="178" spans="25:26" x14ac:dyDescent="0.3">
      <c r="Y178" s="18"/>
      <c r="Z178" s="18"/>
    </row>
    <row r="179" spans="25:26" x14ac:dyDescent="0.3">
      <c r="Y179" s="18"/>
      <c r="Z179" s="18"/>
    </row>
    <row r="180" spans="25:26" x14ac:dyDescent="0.3">
      <c r="Y180" s="18"/>
      <c r="Z180" s="18"/>
    </row>
    <row r="181" spans="25:26" x14ac:dyDescent="0.3">
      <c r="Y181" s="18"/>
      <c r="Z181" s="18"/>
    </row>
    <row r="182" spans="25:26" x14ac:dyDescent="0.3">
      <c r="Y182" s="18"/>
      <c r="Z182" s="18"/>
    </row>
    <row r="183" spans="25:26" x14ac:dyDescent="0.3">
      <c r="Y183" s="18"/>
      <c r="Z183" s="18"/>
    </row>
    <row r="184" spans="25:26" x14ac:dyDescent="0.3">
      <c r="Y184" s="18"/>
      <c r="Z184" s="18"/>
    </row>
    <row r="185" spans="25:26" x14ac:dyDescent="0.3">
      <c r="Y185" s="18"/>
      <c r="Z185" s="18"/>
    </row>
    <row r="186" spans="25:26" x14ac:dyDescent="0.3">
      <c r="Y186" s="18"/>
      <c r="Z186" s="18"/>
    </row>
    <row r="187" spans="25:26" x14ac:dyDescent="0.3">
      <c r="Y187" s="18"/>
      <c r="Z187" s="18"/>
    </row>
    <row r="188" spans="25:26" x14ac:dyDescent="0.3">
      <c r="Y188" s="18"/>
      <c r="Z188" s="18"/>
    </row>
    <row r="189" spans="25:26" x14ac:dyDescent="0.3">
      <c r="Y189" s="18"/>
      <c r="Z189" s="18"/>
    </row>
    <row r="190" spans="25:26" x14ac:dyDescent="0.3">
      <c r="Y190" s="18"/>
      <c r="Z190" s="18"/>
    </row>
    <row r="191" spans="25:26" x14ac:dyDescent="0.3">
      <c r="Y191" s="18"/>
      <c r="Z191" s="18"/>
    </row>
    <row r="192" spans="25:26" x14ac:dyDescent="0.3">
      <c r="Y192" s="18"/>
      <c r="Z192" s="18"/>
    </row>
    <row r="193" spans="25:26" x14ac:dyDescent="0.3">
      <c r="Y193" s="18"/>
      <c r="Z193" s="18"/>
    </row>
    <row r="194" spans="25:26" x14ac:dyDescent="0.3">
      <c r="Y194" s="18"/>
      <c r="Z194" s="18"/>
    </row>
    <row r="195" spans="25:26" x14ac:dyDescent="0.3">
      <c r="Y195" s="18"/>
      <c r="Z195" s="18"/>
    </row>
    <row r="196" spans="25:26" x14ac:dyDescent="0.3">
      <c r="Y196" s="18"/>
      <c r="Z196" s="18"/>
    </row>
    <row r="197" spans="25:26" x14ac:dyDescent="0.3">
      <c r="Y197" s="18"/>
      <c r="Z197" s="18"/>
    </row>
    <row r="198" spans="25:26" x14ac:dyDescent="0.3">
      <c r="Y198" s="18"/>
      <c r="Z198" s="18"/>
    </row>
    <row r="199" spans="25:26" x14ac:dyDescent="0.3">
      <c r="Y199" s="18"/>
      <c r="Z199" s="18"/>
    </row>
    <row r="200" spans="25:26" x14ac:dyDescent="0.3">
      <c r="Y200" s="18"/>
      <c r="Z200" s="18"/>
    </row>
    <row r="201" spans="25:26" x14ac:dyDescent="0.3">
      <c r="Y201" s="18"/>
      <c r="Z201" s="18"/>
    </row>
    <row r="202" spans="25:26" x14ac:dyDescent="0.3">
      <c r="Y202" s="18"/>
      <c r="Z202" s="18"/>
    </row>
    <row r="203" spans="25:26" x14ac:dyDescent="0.3">
      <c r="Y203" s="18"/>
      <c r="Z203" s="18"/>
    </row>
    <row r="204" spans="25:26" x14ac:dyDescent="0.3">
      <c r="Y204" s="18"/>
      <c r="Z204" s="18"/>
    </row>
    <row r="205" spans="25:26" x14ac:dyDescent="0.3">
      <c r="Y205" s="18"/>
      <c r="Z205" s="18"/>
    </row>
    <row r="206" spans="25:26" x14ac:dyDescent="0.3">
      <c r="Y206" s="18"/>
      <c r="Z206" s="18"/>
    </row>
    <row r="207" spans="25:26" x14ac:dyDescent="0.3">
      <c r="Y207" s="18"/>
      <c r="Z207" s="18"/>
    </row>
    <row r="208" spans="25:26" x14ac:dyDescent="0.3">
      <c r="Y208" s="18"/>
      <c r="Z208" s="18"/>
    </row>
    <row r="209" spans="25:26" x14ac:dyDescent="0.3">
      <c r="Y209" s="18"/>
      <c r="Z209" s="18"/>
    </row>
    <row r="210" spans="25:26" x14ac:dyDescent="0.3">
      <c r="Y210" s="18"/>
      <c r="Z210" s="18"/>
    </row>
    <row r="211" spans="25:26" x14ac:dyDescent="0.3">
      <c r="Y211" s="18"/>
      <c r="Z211" s="18"/>
    </row>
    <row r="212" spans="25:26" x14ac:dyDescent="0.3">
      <c r="Y212" s="18"/>
      <c r="Z212" s="18"/>
    </row>
    <row r="213" spans="25:26" x14ac:dyDescent="0.3">
      <c r="Y213" s="18"/>
      <c r="Z213" s="18"/>
    </row>
    <row r="214" spans="25:26" x14ac:dyDescent="0.3">
      <c r="Y214" s="18"/>
      <c r="Z214" s="18"/>
    </row>
    <row r="215" spans="25:26" x14ac:dyDescent="0.3">
      <c r="Y215" s="18"/>
      <c r="Z215" s="18"/>
    </row>
    <row r="216" spans="25:26" x14ac:dyDescent="0.3">
      <c r="Y216" s="18"/>
      <c r="Z216" s="18"/>
    </row>
    <row r="217" spans="25:26" x14ac:dyDescent="0.3">
      <c r="Y217" s="18"/>
      <c r="Z217" s="18"/>
    </row>
    <row r="218" spans="25:26" x14ac:dyDescent="0.3">
      <c r="Y218" s="18"/>
      <c r="Z218" s="18"/>
    </row>
    <row r="219" spans="25:26" x14ac:dyDescent="0.3">
      <c r="Y219" s="18"/>
      <c r="Z219" s="18"/>
    </row>
    <row r="220" spans="25:26" x14ac:dyDescent="0.3">
      <c r="Y220" s="18"/>
      <c r="Z220" s="18"/>
    </row>
    <row r="221" spans="25:26" x14ac:dyDescent="0.3">
      <c r="Y221" s="18"/>
      <c r="Z221" s="18"/>
    </row>
    <row r="222" spans="25:26" x14ac:dyDescent="0.3">
      <c r="Y222" s="18"/>
      <c r="Z222" s="18"/>
    </row>
    <row r="223" spans="25:26" x14ac:dyDescent="0.3">
      <c r="Y223" s="18"/>
      <c r="Z223" s="18"/>
    </row>
    <row r="224" spans="25:26" x14ac:dyDescent="0.3">
      <c r="Y224" s="18"/>
      <c r="Z224" s="18"/>
    </row>
    <row r="225" spans="25:26" x14ac:dyDescent="0.3">
      <c r="Y225" s="18"/>
      <c r="Z225" s="18"/>
    </row>
    <row r="226" spans="25:26" x14ac:dyDescent="0.3">
      <c r="Y226" s="18"/>
      <c r="Z226" s="18"/>
    </row>
    <row r="227" spans="25:26" x14ac:dyDescent="0.3">
      <c r="Y227" s="18"/>
      <c r="Z227" s="18"/>
    </row>
    <row r="228" spans="25:26" x14ac:dyDescent="0.3">
      <c r="Y228" s="18"/>
      <c r="Z228" s="18"/>
    </row>
    <row r="229" spans="25:26" x14ac:dyDescent="0.3">
      <c r="Y229" s="18"/>
      <c r="Z229" s="18"/>
    </row>
    <row r="230" spans="25:26" x14ac:dyDescent="0.3">
      <c r="Y230" s="18"/>
      <c r="Z230" s="18"/>
    </row>
    <row r="231" spans="25:26" x14ac:dyDescent="0.3">
      <c r="Y231" s="18"/>
      <c r="Z231" s="18"/>
    </row>
    <row r="232" spans="25:26" x14ac:dyDescent="0.3">
      <c r="Y232" s="18"/>
      <c r="Z232" s="18"/>
    </row>
    <row r="233" spans="25:26" x14ac:dyDescent="0.3">
      <c r="Y233" s="18"/>
      <c r="Z233" s="18"/>
    </row>
    <row r="234" spans="25:26" x14ac:dyDescent="0.3">
      <c r="Y234" s="18"/>
      <c r="Z234" s="18"/>
    </row>
    <row r="235" spans="25:26" x14ac:dyDescent="0.3">
      <c r="Y235" s="18"/>
      <c r="Z235" s="18"/>
    </row>
    <row r="236" spans="25:26" x14ac:dyDescent="0.3">
      <c r="Y236" s="18"/>
      <c r="Z236" s="18"/>
    </row>
    <row r="237" spans="25:26" x14ac:dyDescent="0.3">
      <c r="Y237" s="18"/>
      <c r="Z237" s="18"/>
    </row>
    <row r="238" spans="25:26" x14ac:dyDescent="0.3">
      <c r="Y238" s="18"/>
      <c r="Z238" s="18"/>
    </row>
    <row r="239" spans="25:26" x14ac:dyDescent="0.3">
      <c r="Y239" s="18"/>
      <c r="Z239" s="18"/>
    </row>
    <row r="240" spans="25:26" x14ac:dyDescent="0.3">
      <c r="Y240" s="18"/>
      <c r="Z240" s="18"/>
    </row>
    <row r="241" spans="25:26" x14ac:dyDescent="0.3">
      <c r="Y241" s="18"/>
      <c r="Z241" s="18"/>
    </row>
    <row r="242" spans="25:26" x14ac:dyDescent="0.3">
      <c r="Y242" s="18"/>
      <c r="Z242" s="18"/>
    </row>
    <row r="243" spans="25:26" x14ac:dyDescent="0.3">
      <c r="Y243" s="18"/>
      <c r="Z243" s="18"/>
    </row>
    <row r="244" spans="25:26" x14ac:dyDescent="0.3">
      <c r="Y244" s="18"/>
      <c r="Z244" s="18"/>
    </row>
    <row r="245" spans="25:26" x14ac:dyDescent="0.3">
      <c r="Y245" s="18"/>
      <c r="Z245" s="18"/>
    </row>
    <row r="246" spans="25:26" x14ac:dyDescent="0.3">
      <c r="Y246" s="18"/>
      <c r="Z246" s="18"/>
    </row>
    <row r="247" spans="25:26" x14ac:dyDescent="0.3">
      <c r="Y247" s="18"/>
      <c r="Z247" s="18"/>
    </row>
    <row r="248" spans="25:26" x14ac:dyDescent="0.3">
      <c r="Y248" s="18"/>
      <c r="Z248" s="18"/>
    </row>
    <row r="249" spans="25:26" x14ac:dyDescent="0.3">
      <c r="Y249" s="18"/>
      <c r="Z249" s="18"/>
    </row>
    <row r="250" spans="25:26" x14ac:dyDescent="0.3">
      <c r="Y250" s="18"/>
      <c r="Z250" s="18"/>
    </row>
    <row r="251" spans="25:26" x14ac:dyDescent="0.3">
      <c r="Y251" s="18"/>
      <c r="Z251" s="18"/>
    </row>
    <row r="252" spans="25:26" x14ac:dyDescent="0.3">
      <c r="Y252" s="18"/>
      <c r="Z252" s="18"/>
    </row>
    <row r="253" spans="25:26" x14ac:dyDescent="0.3">
      <c r="Y253" s="18"/>
      <c r="Z253" s="18"/>
    </row>
  </sheetData>
  <sheetProtection sort="0" pivotTables="0"/>
  <autoFilter ref="A1:Z73" xr:uid="{00000000-0001-0000-0100-000000000000}"/>
  <sortState xmlns:xlrd2="http://schemas.microsoft.com/office/spreadsheetml/2017/richdata2" ref="J3:Z73">
    <sortCondition ref="K3:K73"/>
  </sortState>
  <mergeCells count="15">
    <mergeCell ref="J24:J27"/>
    <mergeCell ref="J34:J36"/>
    <mergeCell ref="J28:J33"/>
    <mergeCell ref="J71:J73"/>
    <mergeCell ref="J37:J42"/>
    <mergeCell ref="J66:J70"/>
    <mergeCell ref="J63:J65"/>
    <mergeCell ref="J61:J62"/>
    <mergeCell ref="J48:J60"/>
    <mergeCell ref="J43:J47"/>
    <mergeCell ref="J3:J8"/>
    <mergeCell ref="J9:J11"/>
    <mergeCell ref="J12:J14"/>
    <mergeCell ref="J15:J21"/>
    <mergeCell ref="J22:J23"/>
  </mergeCells>
  <phoneticPr fontId="29" type="noConversion"/>
  <conditionalFormatting sqref="O3:P73">
    <cfRule type="cellIs" dxfId="340" priority="1" operator="equal">
      <formula>5</formula>
    </cfRule>
    <cfRule type="cellIs" dxfId="339" priority="2" operator="equal">
      <formula>4</formula>
    </cfRule>
    <cfRule type="cellIs" dxfId="338" priority="3" operator="equal">
      <formula>3</formula>
    </cfRule>
    <cfRule type="cellIs" dxfId="337" priority="4" operator="equal">
      <formula>2</formula>
    </cfRule>
    <cfRule type="cellIs" dxfId="336" priority="5" operator="equal">
      <formula>1</formula>
    </cfRule>
  </conditionalFormatting>
  <dataValidations count="1">
    <dataValidation type="list" allowBlank="1" showInputMessage="1" showErrorMessage="1" sqref="O3:P73" xr:uid="{5F66E6EA-2A17-F947-903A-737E83DA98FE}">
      <formula1>"NVT,1,2,3,4,5"</formula1>
    </dataValidation>
  </dataValidations>
  <pageMargins left="0.70833333333333304" right="0.70833333333333304" top="0.74791666666666701" bottom="0.74791666666666701" header="0.51180555555555496" footer="0.51180555555555496"/>
  <pageSetup paperSize="8" firstPageNumber="0" fitToHeight="16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1C123-9703-4CEC-AE05-1739EB12C721}">
  <sheetPr>
    <pageSetUpPr fitToPage="1"/>
  </sheetPr>
  <dimension ref="A1:O139"/>
  <sheetViews>
    <sheetView topLeftCell="D1" zoomScaleNormal="100" workbookViewId="0">
      <selection activeCell="D1" sqref="D1:L1"/>
    </sheetView>
  </sheetViews>
  <sheetFormatPr defaultRowHeight="14.4" x14ac:dyDescent="0.3"/>
  <cols>
    <col min="1" max="3" width="24.77734375" hidden="1" customWidth="1"/>
    <col min="4" max="4" width="76" bestFit="1" customWidth="1"/>
    <col min="5" max="5" width="13.88671875" bestFit="1" customWidth="1"/>
    <col min="6" max="10" width="37.77734375" customWidth="1"/>
    <col min="11" max="11" width="14.5546875" customWidth="1"/>
    <col min="12" max="12" width="9.33203125" bestFit="1" customWidth="1"/>
    <col min="14" max="14" width="76" bestFit="1" customWidth="1"/>
    <col min="15" max="15" width="16.109375" bestFit="1" customWidth="1"/>
  </cols>
  <sheetData>
    <row r="1" spans="1:12" ht="24" thickBot="1" x14ac:dyDescent="0.35">
      <c r="D1" s="156" t="s">
        <v>1932</v>
      </c>
      <c r="E1" s="157"/>
      <c r="F1" s="157"/>
      <c r="G1" s="157"/>
      <c r="H1" s="157"/>
      <c r="I1" s="157"/>
      <c r="J1" s="157"/>
      <c r="K1" s="157"/>
      <c r="L1" s="158"/>
    </row>
    <row r="3" spans="1:12" x14ac:dyDescent="0.3">
      <c r="A3" s="71" t="s">
        <v>2166</v>
      </c>
      <c r="B3" t="s">
        <v>2271</v>
      </c>
      <c r="C3" t="s">
        <v>2272</v>
      </c>
    </row>
    <row r="4" spans="1:12" x14ac:dyDescent="0.3">
      <c r="A4" s="72" t="s">
        <v>2168</v>
      </c>
      <c r="B4" s="73">
        <v>2.6666666666666665</v>
      </c>
      <c r="C4" s="73">
        <v>3</v>
      </c>
    </row>
    <row r="5" spans="1:12" x14ac:dyDescent="0.3">
      <c r="A5" s="72" t="s">
        <v>2169</v>
      </c>
      <c r="B5" s="73">
        <v>3</v>
      </c>
      <c r="C5" s="73">
        <v>4</v>
      </c>
    </row>
    <row r="6" spans="1:12" x14ac:dyDescent="0.3">
      <c r="A6" s="72" t="s">
        <v>2170</v>
      </c>
      <c r="B6" s="73">
        <v>2.6666666666666665</v>
      </c>
      <c r="C6" s="73">
        <v>5</v>
      </c>
    </row>
    <row r="7" spans="1:12" x14ac:dyDescent="0.3">
      <c r="A7" s="72" t="s">
        <v>2171</v>
      </c>
      <c r="B7" s="73">
        <v>3.1428571428571428</v>
      </c>
      <c r="C7" s="73">
        <v>3</v>
      </c>
    </row>
    <row r="8" spans="1:12" x14ac:dyDescent="0.3">
      <c r="A8" s="72" t="s">
        <v>2172</v>
      </c>
      <c r="B8" s="73">
        <v>3</v>
      </c>
      <c r="C8" s="73">
        <v>4</v>
      </c>
    </row>
    <row r="9" spans="1:12" x14ac:dyDescent="0.3">
      <c r="A9" s="72" t="s">
        <v>2173</v>
      </c>
      <c r="B9" s="73">
        <v>3.5</v>
      </c>
      <c r="C9" s="73">
        <v>5</v>
      </c>
    </row>
    <row r="10" spans="1:12" x14ac:dyDescent="0.3">
      <c r="A10" s="72" t="s">
        <v>2174</v>
      </c>
      <c r="B10" s="73">
        <v>2.6666666666666665</v>
      </c>
      <c r="C10" s="73">
        <v>3</v>
      </c>
    </row>
    <row r="11" spans="1:12" x14ac:dyDescent="0.3">
      <c r="A11" s="72" t="s">
        <v>2175</v>
      </c>
      <c r="B11" s="73">
        <v>3</v>
      </c>
      <c r="C11" s="73">
        <v>4</v>
      </c>
    </row>
    <row r="12" spans="1:12" x14ac:dyDescent="0.3">
      <c r="A12" s="72" t="s">
        <v>2176</v>
      </c>
      <c r="B12" s="73">
        <v>3.3333333333333335</v>
      </c>
      <c r="C12" s="73">
        <v>3</v>
      </c>
    </row>
    <row r="13" spans="1:12" x14ac:dyDescent="0.3">
      <c r="A13" s="72" t="s">
        <v>2177</v>
      </c>
      <c r="B13" s="73">
        <v>3</v>
      </c>
      <c r="C13" s="73">
        <v>4</v>
      </c>
    </row>
    <row r="14" spans="1:12" x14ac:dyDescent="0.3">
      <c r="A14" s="72" t="s">
        <v>2178</v>
      </c>
      <c r="B14" s="73">
        <v>2.7692307692307692</v>
      </c>
      <c r="C14" s="73">
        <v>5</v>
      </c>
    </row>
    <row r="15" spans="1:12" x14ac:dyDescent="0.3">
      <c r="A15" s="72" t="s">
        <v>2179</v>
      </c>
      <c r="B15" s="73">
        <v>4.5</v>
      </c>
      <c r="C15" s="73">
        <v>3</v>
      </c>
    </row>
    <row r="16" spans="1:12" x14ac:dyDescent="0.3">
      <c r="A16" s="72" t="s">
        <v>2180</v>
      </c>
      <c r="B16" s="73">
        <v>2</v>
      </c>
      <c r="C16" s="73">
        <v>4</v>
      </c>
    </row>
    <row r="17" spans="1:3" x14ac:dyDescent="0.3">
      <c r="A17" s="72" t="s">
        <v>2181</v>
      </c>
      <c r="B17" s="73">
        <v>3</v>
      </c>
      <c r="C17" s="73">
        <v>5</v>
      </c>
    </row>
    <row r="18" spans="1:3" x14ac:dyDescent="0.3">
      <c r="A18" s="72" t="s">
        <v>2182</v>
      </c>
      <c r="B18" s="73">
        <v>3.3333333333333335</v>
      </c>
      <c r="C18" s="73">
        <v>3</v>
      </c>
    </row>
    <row r="19" spans="1:3" x14ac:dyDescent="0.3">
      <c r="A19" s="72" t="s">
        <v>2167</v>
      </c>
      <c r="B19" s="77">
        <v>2.971830985915493</v>
      </c>
      <c r="C19" s="77">
        <v>3.9295774647887325</v>
      </c>
    </row>
    <row r="33" spans="1:12" ht="15" thickBot="1" x14ac:dyDescent="0.35"/>
    <row r="34" spans="1:12" ht="24" thickBot="1" x14ac:dyDescent="0.5">
      <c r="D34" s="153"/>
      <c r="E34" s="154"/>
      <c r="F34" s="154"/>
      <c r="G34" s="154"/>
      <c r="H34" s="154"/>
      <c r="I34" s="154"/>
      <c r="J34" s="154"/>
      <c r="K34" s="154"/>
      <c r="L34" s="155"/>
    </row>
    <row r="35" spans="1:12" ht="15" thickBot="1" x14ac:dyDescent="0.35"/>
    <row r="36" spans="1:12" ht="15" thickBot="1" x14ac:dyDescent="0.35">
      <c r="A36" s="98"/>
      <c r="B36" s="99"/>
      <c r="C36" s="99"/>
      <c r="D36" s="104"/>
      <c r="E36" s="105" t="s">
        <v>2268</v>
      </c>
      <c r="F36" s="106">
        <v>1</v>
      </c>
      <c r="G36" s="107">
        <v>2</v>
      </c>
      <c r="H36" s="108">
        <v>3</v>
      </c>
      <c r="I36" s="109">
        <v>4</v>
      </c>
      <c r="J36" s="110">
        <v>5</v>
      </c>
      <c r="K36" s="105" t="s">
        <v>2266</v>
      </c>
      <c r="L36" s="111" t="s">
        <v>2267</v>
      </c>
    </row>
    <row r="37" spans="1:12" ht="18" customHeight="1" x14ac:dyDescent="0.35">
      <c r="A37" s="100"/>
      <c r="D37" s="112" t="s">
        <v>2168</v>
      </c>
      <c r="E37" s="113">
        <f>IFERROR(ROUND(AVERAGE(E38:E43),1),"NVT")</f>
        <v>2.7</v>
      </c>
      <c r="F37" s="114"/>
      <c r="G37" s="114"/>
      <c r="H37" s="114"/>
      <c r="I37" s="114"/>
      <c r="J37" s="114"/>
      <c r="K37" s="113">
        <f>IFERROR(ROUND(AVERAGE(K38:K43),1),"NVT")</f>
        <v>3</v>
      </c>
      <c r="L37" s="115">
        <f t="shared" ref="L37:L43" si="0">IF(OR(E37="NVT",K37="NVT"),"NVT",ROUND(E37,1)-ROUND(K37,1))</f>
        <v>-0.29999999999999982</v>
      </c>
    </row>
    <row r="38" spans="1:12" ht="18" customHeight="1" x14ac:dyDescent="0.3">
      <c r="A38" s="100"/>
      <c r="D38" s="89" t="s">
        <v>2184</v>
      </c>
      <c r="E38" s="95">
        <f>Invul!O3</f>
        <v>1</v>
      </c>
      <c r="F38" s="88"/>
      <c r="G38" s="88"/>
      <c r="H38" s="88"/>
      <c r="I38" s="88"/>
      <c r="J38" s="88"/>
      <c r="K38" s="95">
        <f>Invul!P3</f>
        <v>3</v>
      </c>
      <c r="L38" s="96">
        <f t="shared" si="0"/>
        <v>-2</v>
      </c>
    </row>
    <row r="39" spans="1:12" ht="18" customHeight="1" x14ac:dyDescent="0.3">
      <c r="A39" s="100"/>
      <c r="D39" s="89" t="s">
        <v>2185</v>
      </c>
      <c r="E39" s="94">
        <f>Invul!O4</f>
        <v>2</v>
      </c>
      <c r="F39" s="88"/>
      <c r="G39" s="88"/>
      <c r="H39" s="88"/>
      <c r="I39" s="88"/>
      <c r="J39" s="88"/>
      <c r="K39" s="94">
        <f>Invul!P4</f>
        <v>3</v>
      </c>
      <c r="L39" s="96">
        <f t="shared" si="0"/>
        <v>-1</v>
      </c>
    </row>
    <row r="40" spans="1:12" ht="18" customHeight="1" x14ac:dyDescent="0.3">
      <c r="A40" s="100"/>
      <c r="D40" s="89" t="s">
        <v>2186</v>
      </c>
      <c r="E40" s="94">
        <f>Invul!O5</f>
        <v>3</v>
      </c>
      <c r="F40" s="88"/>
      <c r="G40" s="88"/>
      <c r="H40" s="88"/>
      <c r="I40" s="88"/>
      <c r="J40" s="88"/>
      <c r="K40" s="94">
        <f>Invul!P5</f>
        <v>3</v>
      </c>
      <c r="L40" s="96">
        <f t="shared" si="0"/>
        <v>0</v>
      </c>
    </row>
    <row r="41" spans="1:12" ht="18" customHeight="1" x14ac:dyDescent="0.3">
      <c r="A41" s="100"/>
      <c r="D41" s="89" t="s">
        <v>2187</v>
      </c>
      <c r="E41" s="94">
        <f>Invul!O6</f>
        <v>4</v>
      </c>
      <c r="F41" s="88"/>
      <c r="G41" s="88"/>
      <c r="H41" s="88"/>
      <c r="I41" s="88"/>
      <c r="J41" s="88"/>
      <c r="K41" s="94">
        <f>Invul!P6</f>
        <v>3</v>
      </c>
      <c r="L41" s="96">
        <f t="shared" si="0"/>
        <v>1</v>
      </c>
    </row>
    <row r="42" spans="1:12" ht="18" customHeight="1" x14ac:dyDescent="0.3">
      <c r="A42" s="100"/>
      <c r="D42" s="89" t="s">
        <v>2188</v>
      </c>
      <c r="E42" s="94">
        <f>Invul!O7</f>
        <v>5</v>
      </c>
      <c r="F42" s="88"/>
      <c r="G42" s="88"/>
      <c r="H42" s="88"/>
      <c r="I42" s="88"/>
      <c r="J42" s="88"/>
      <c r="K42" s="94">
        <f>Invul!P7</f>
        <v>3</v>
      </c>
      <c r="L42" s="96">
        <f t="shared" si="0"/>
        <v>2</v>
      </c>
    </row>
    <row r="43" spans="1:12" ht="18" customHeight="1" thickBot="1" x14ac:dyDescent="0.35">
      <c r="A43" s="100"/>
      <c r="D43" s="116" t="s">
        <v>2189</v>
      </c>
      <c r="E43" s="117">
        <f>Invul!O8</f>
        <v>1</v>
      </c>
      <c r="F43" s="118"/>
      <c r="G43" s="118"/>
      <c r="H43" s="118"/>
      <c r="I43" s="118"/>
      <c r="J43" s="118"/>
      <c r="K43" s="117">
        <f>Invul!P8</f>
        <v>3</v>
      </c>
      <c r="L43" s="97">
        <f t="shared" si="0"/>
        <v>-2</v>
      </c>
    </row>
    <row r="44" spans="1:12" ht="18" customHeight="1" thickBot="1" x14ac:dyDescent="0.35">
      <c r="A44" s="100"/>
      <c r="D44" s="150"/>
      <c r="E44" s="151"/>
      <c r="F44" s="151"/>
      <c r="G44" s="151"/>
      <c r="H44" s="151"/>
      <c r="I44" s="151"/>
      <c r="J44" s="151"/>
      <c r="K44" s="151"/>
      <c r="L44" s="152"/>
    </row>
    <row r="45" spans="1:12" ht="18" customHeight="1" x14ac:dyDescent="0.35">
      <c r="A45" s="100"/>
      <c r="D45" s="112" t="s">
        <v>2169</v>
      </c>
      <c r="E45" s="113">
        <f>IFERROR(ROUND(AVERAGE(E46:E48),1),"NVT")</f>
        <v>3</v>
      </c>
      <c r="F45" s="114"/>
      <c r="G45" s="114"/>
      <c r="H45" s="114"/>
      <c r="I45" s="114"/>
      <c r="J45" s="114"/>
      <c r="K45" s="113">
        <f>IFERROR(ROUND(AVERAGE(K46:K48),1),"NVT")</f>
        <v>4</v>
      </c>
      <c r="L45" s="115">
        <f>IF(OR(E45="NVT",K45="NVT"),"NVT",ROUND(E45,1)-ROUND(K45,1))</f>
        <v>-1</v>
      </c>
    </row>
    <row r="46" spans="1:12" ht="18" customHeight="1" x14ac:dyDescent="0.3">
      <c r="A46" s="100"/>
      <c r="D46" s="89" t="s">
        <v>2190</v>
      </c>
      <c r="E46" s="94">
        <f>Invul!O9</f>
        <v>2</v>
      </c>
      <c r="F46" s="88"/>
      <c r="G46" s="88"/>
      <c r="H46" s="88"/>
      <c r="I46" s="88"/>
      <c r="J46" s="88"/>
      <c r="K46" s="94">
        <f>Invul!P9</f>
        <v>4</v>
      </c>
      <c r="L46" s="96">
        <f>IF(OR(E46="NVT",K46="NVT"),"NVT",ROUND(E46,1)-ROUND(K46,1))</f>
        <v>-2</v>
      </c>
    </row>
    <row r="47" spans="1:12" ht="18" customHeight="1" x14ac:dyDescent="0.3">
      <c r="A47" s="100"/>
      <c r="D47" s="89" t="s">
        <v>2191</v>
      </c>
      <c r="E47" s="94">
        <f>Invul!O10</f>
        <v>3</v>
      </c>
      <c r="F47" s="88"/>
      <c r="G47" s="88"/>
      <c r="H47" s="88"/>
      <c r="I47" s="88"/>
      <c r="J47" s="88"/>
      <c r="K47" s="94">
        <f>Invul!P10</f>
        <v>4</v>
      </c>
      <c r="L47" s="96">
        <f>IF(OR(E47="NVT",K47="NVT"),"NVT",ROUND(E47,1)-ROUND(K47,1))</f>
        <v>-1</v>
      </c>
    </row>
    <row r="48" spans="1:12" ht="18" customHeight="1" thickBot="1" x14ac:dyDescent="0.35">
      <c r="A48" s="100"/>
      <c r="D48" s="116" t="s">
        <v>2192</v>
      </c>
      <c r="E48" s="117">
        <f>Invul!O11</f>
        <v>4</v>
      </c>
      <c r="F48" s="118"/>
      <c r="G48" s="118"/>
      <c r="H48" s="118"/>
      <c r="I48" s="118"/>
      <c r="J48" s="118"/>
      <c r="K48" s="117">
        <f>Invul!P11</f>
        <v>4</v>
      </c>
      <c r="L48" s="97">
        <f>IF(OR(E48="NVT",K48="NVT"),"NVT",ROUND(E48,1)-ROUND(K48,1))</f>
        <v>0</v>
      </c>
    </row>
    <row r="49" spans="1:12" ht="18" customHeight="1" thickBot="1" x14ac:dyDescent="0.35">
      <c r="A49" s="100"/>
      <c r="D49" s="150"/>
      <c r="E49" s="151"/>
      <c r="F49" s="151"/>
      <c r="G49" s="151"/>
      <c r="H49" s="151"/>
      <c r="I49" s="151"/>
      <c r="J49" s="151"/>
      <c r="K49" s="151"/>
      <c r="L49" s="152"/>
    </row>
    <row r="50" spans="1:12" ht="18" customHeight="1" x14ac:dyDescent="0.35">
      <c r="A50" s="100"/>
      <c r="D50" s="112" t="s">
        <v>2170</v>
      </c>
      <c r="E50" s="113">
        <f>IFERROR(ROUND(AVERAGE(E51:E53),1),"NVT")</f>
        <v>2.7</v>
      </c>
      <c r="F50" s="114"/>
      <c r="G50" s="114"/>
      <c r="H50" s="114"/>
      <c r="I50" s="114"/>
      <c r="J50" s="114"/>
      <c r="K50" s="113">
        <f>IFERROR(ROUND(AVERAGE(K51:K53),1),"NVT")</f>
        <v>5</v>
      </c>
      <c r="L50" s="115">
        <f>IF(OR(E50="NVT",K50="NVT"),"NVT",ROUND(E50,1)-ROUND(K50,1))</f>
        <v>-2.2999999999999998</v>
      </c>
    </row>
    <row r="51" spans="1:12" ht="18" customHeight="1" x14ac:dyDescent="0.3">
      <c r="A51" s="100"/>
      <c r="D51" s="89" t="s">
        <v>2193</v>
      </c>
      <c r="E51" s="94">
        <f>Invul!O12</f>
        <v>5</v>
      </c>
      <c r="F51" s="88"/>
      <c r="G51" s="88"/>
      <c r="H51" s="88"/>
      <c r="I51" s="88"/>
      <c r="J51" s="88"/>
      <c r="K51" s="94">
        <f>Invul!P12</f>
        <v>5</v>
      </c>
      <c r="L51" s="96">
        <f>IF(OR(E51="NVT",K51="NVT"),"NVT",ROUND(E51,1)-ROUND(K51,1))</f>
        <v>0</v>
      </c>
    </row>
    <row r="52" spans="1:12" ht="18" customHeight="1" x14ac:dyDescent="0.3">
      <c r="A52" s="100"/>
      <c r="D52" s="89" t="s">
        <v>2194</v>
      </c>
      <c r="E52" s="94">
        <f>Invul!O13</f>
        <v>1</v>
      </c>
      <c r="F52" s="88"/>
      <c r="G52" s="88"/>
      <c r="H52" s="88"/>
      <c r="I52" s="88"/>
      <c r="J52" s="88"/>
      <c r="K52" s="94">
        <f>Invul!P13</f>
        <v>5</v>
      </c>
      <c r="L52" s="96">
        <f>IF(OR(E52="NVT",K52="NVT"),"NVT",ROUND(E52,1)-ROUND(K52,1))</f>
        <v>-4</v>
      </c>
    </row>
    <row r="53" spans="1:12" ht="18" customHeight="1" thickBot="1" x14ac:dyDescent="0.35">
      <c r="A53" s="100"/>
      <c r="D53" s="116" t="s">
        <v>2195</v>
      </c>
      <c r="E53" s="117">
        <f>Invul!O14</f>
        <v>2</v>
      </c>
      <c r="F53" s="118"/>
      <c r="G53" s="118"/>
      <c r="H53" s="118"/>
      <c r="I53" s="118"/>
      <c r="J53" s="118"/>
      <c r="K53" s="117">
        <f>Invul!P14</f>
        <v>5</v>
      </c>
      <c r="L53" s="97">
        <f>IF(OR(E53="NVT",K53="NVT"),"NVT",ROUND(E53,1)-ROUND(K53,1))</f>
        <v>-3</v>
      </c>
    </row>
    <row r="54" spans="1:12" ht="18" customHeight="1" thickBot="1" x14ac:dyDescent="0.35">
      <c r="A54" s="100"/>
      <c r="D54" s="150"/>
      <c r="E54" s="151"/>
      <c r="F54" s="151"/>
      <c r="G54" s="151"/>
      <c r="H54" s="151"/>
      <c r="I54" s="151"/>
      <c r="J54" s="151"/>
      <c r="K54" s="151"/>
      <c r="L54" s="152"/>
    </row>
    <row r="55" spans="1:12" ht="18" customHeight="1" x14ac:dyDescent="0.35">
      <c r="A55" s="100"/>
      <c r="D55" s="112" t="s">
        <v>2171</v>
      </c>
      <c r="E55" s="113">
        <f>IFERROR(ROUND(AVERAGE(E56:E62),1),"NVT")</f>
        <v>3.1</v>
      </c>
      <c r="F55" s="114"/>
      <c r="G55" s="114"/>
      <c r="H55" s="114"/>
      <c r="I55" s="114"/>
      <c r="J55" s="114"/>
      <c r="K55" s="113">
        <f>IFERROR(ROUND(AVERAGE(K56:K62),1),"NVT")</f>
        <v>3</v>
      </c>
      <c r="L55" s="115">
        <f t="shared" ref="L55:L62" si="1">IF(OR(E55="NVT",K55="NVT"),"NVT",ROUND(E55,1)-ROUND(K55,1))</f>
        <v>0.10000000000000009</v>
      </c>
    </row>
    <row r="56" spans="1:12" ht="18" customHeight="1" x14ac:dyDescent="0.3">
      <c r="A56" s="100"/>
      <c r="D56" s="89" t="s">
        <v>2196</v>
      </c>
      <c r="E56" s="94">
        <f>Invul!O15</f>
        <v>3</v>
      </c>
      <c r="F56" s="88"/>
      <c r="G56" s="88"/>
      <c r="H56" s="88"/>
      <c r="I56" s="88"/>
      <c r="J56" s="88"/>
      <c r="K56" s="94">
        <f>Invul!P15</f>
        <v>3</v>
      </c>
      <c r="L56" s="96">
        <f t="shared" si="1"/>
        <v>0</v>
      </c>
    </row>
    <row r="57" spans="1:12" ht="18" customHeight="1" x14ac:dyDescent="0.3">
      <c r="A57" s="100"/>
      <c r="D57" s="89" t="s">
        <v>2197</v>
      </c>
      <c r="E57" s="94">
        <f>Invul!O16</f>
        <v>4</v>
      </c>
      <c r="F57" s="88"/>
      <c r="G57" s="88"/>
      <c r="H57" s="88"/>
      <c r="I57" s="88"/>
      <c r="J57" s="88"/>
      <c r="K57" s="94">
        <f>Invul!P16</f>
        <v>3</v>
      </c>
      <c r="L57" s="96">
        <f t="shared" si="1"/>
        <v>1</v>
      </c>
    </row>
    <row r="58" spans="1:12" ht="18" customHeight="1" x14ac:dyDescent="0.3">
      <c r="A58" s="100"/>
      <c r="D58" s="89" t="s">
        <v>2198</v>
      </c>
      <c r="E58" s="94">
        <f>Invul!O17</f>
        <v>5</v>
      </c>
      <c r="F58" s="88"/>
      <c r="G58" s="88"/>
      <c r="H58" s="88"/>
      <c r="I58" s="88"/>
      <c r="J58" s="88"/>
      <c r="K58" s="94">
        <f>Invul!P17</f>
        <v>3</v>
      </c>
      <c r="L58" s="96">
        <f t="shared" si="1"/>
        <v>2</v>
      </c>
    </row>
    <row r="59" spans="1:12" ht="18" customHeight="1" x14ac:dyDescent="0.3">
      <c r="A59" s="100"/>
      <c r="D59" s="89" t="s">
        <v>2199</v>
      </c>
      <c r="E59" s="94">
        <f>Invul!O18</f>
        <v>1</v>
      </c>
      <c r="F59" s="88"/>
      <c r="G59" s="88"/>
      <c r="H59" s="88"/>
      <c r="I59" s="88"/>
      <c r="J59" s="88"/>
      <c r="K59" s="94">
        <f>Invul!P18</f>
        <v>3</v>
      </c>
      <c r="L59" s="96">
        <f t="shared" si="1"/>
        <v>-2</v>
      </c>
    </row>
    <row r="60" spans="1:12" ht="18" customHeight="1" x14ac:dyDescent="0.3">
      <c r="A60" s="100"/>
      <c r="D60" s="89" t="s">
        <v>2200</v>
      </c>
      <c r="E60" s="94">
        <f>Invul!O19</f>
        <v>2</v>
      </c>
      <c r="F60" s="88"/>
      <c r="G60" s="88"/>
      <c r="H60" s="88"/>
      <c r="I60" s="88"/>
      <c r="J60" s="88"/>
      <c r="K60" s="94">
        <f>Invul!P19</f>
        <v>3</v>
      </c>
      <c r="L60" s="96">
        <f t="shared" si="1"/>
        <v>-1</v>
      </c>
    </row>
    <row r="61" spans="1:12" ht="18" customHeight="1" x14ac:dyDescent="0.3">
      <c r="A61" s="100"/>
      <c r="D61" s="89" t="s">
        <v>2201</v>
      </c>
      <c r="E61" s="94">
        <f>Invul!O20</f>
        <v>3</v>
      </c>
      <c r="F61" s="88"/>
      <c r="G61" s="88"/>
      <c r="H61" s="88"/>
      <c r="I61" s="88"/>
      <c r="J61" s="88"/>
      <c r="K61" s="94">
        <f>Invul!P20</f>
        <v>3</v>
      </c>
      <c r="L61" s="96">
        <f t="shared" si="1"/>
        <v>0</v>
      </c>
    </row>
    <row r="62" spans="1:12" ht="18" customHeight="1" thickBot="1" x14ac:dyDescent="0.35">
      <c r="A62" s="100"/>
      <c r="D62" s="116" t="s">
        <v>2202</v>
      </c>
      <c r="E62" s="117">
        <f>Invul!O21</f>
        <v>4</v>
      </c>
      <c r="F62" s="118"/>
      <c r="G62" s="118"/>
      <c r="H62" s="118"/>
      <c r="I62" s="118"/>
      <c r="J62" s="118"/>
      <c r="K62" s="117">
        <f>Invul!P21</f>
        <v>3</v>
      </c>
      <c r="L62" s="97">
        <f t="shared" si="1"/>
        <v>1</v>
      </c>
    </row>
    <row r="63" spans="1:12" ht="18" customHeight="1" thickBot="1" x14ac:dyDescent="0.35">
      <c r="A63" s="100"/>
      <c r="D63" s="150"/>
      <c r="E63" s="151"/>
      <c r="F63" s="151"/>
      <c r="G63" s="151"/>
      <c r="H63" s="151"/>
      <c r="I63" s="151"/>
      <c r="J63" s="151"/>
      <c r="K63" s="151"/>
      <c r="L63" s="152"/>
    </row>
    <row r="64" spans="1:12" ht="18" customHeight="1" x14ac:dyDescent="0.35">
      <c r="A64" s="100"/>
      <c r="D64" s="112" t="s">
        <v>2172</v>
      </c>
      <c r="E64" s="113">
        <f>IFERROR(ROUND(AVERAGE(E65:E66),1),"NVT")</f>
        <v>3</v>
      </c>
      <c r="F64" s="114"/>
      <c r="G64" s="114"/>
      <c r="H64" s="114"/>
      <c r="I64" s="114"/>
      <c r="J64" s="114"/>
      <c r="K64" s="113">
        <f>IFERROR(ROUND(AVERAGE(K65:K66),1),"NVT")</f>
        <v>4</v>
      </c>
      <c r="L64" s="115">
        <f>IF(OR(E64="NVT",K64="NVT"),"NVT",ROUND(E64,1)-ROUND(K64,1))</f>
        <v>-1</v>
      </c>
    </row>
    <row r="65" spans="1:15" ht="18" customHeight="1" x14ac:dyDescent="0.3">
      <c r="A65" s="100"/>
      <c r="D65" s="89" t="s">
        <v>2203</v>
      </c>
      <c r="E65" s="94">
        <f>Invul!O22</f>
        <v>5</v>
      </c>
      <c r="F65" s="88"/>
      <c r="G65" s="88"/>
      <c r="H65" s="88"/>
      <c r="I65" s="88"/>
      <c r="J65" s="88"/>
      <c r="K65" s="94">
        <f>Invul!P22</f>
        <v>4</v>
      </c>
      <c r="L65" s="96">
        <f>IF(OR(E65="NVT",K65="NVT"),"NVT",ROUND(E65,1)-ROUND(K65,1))</f>
        <v>1</v>
      </c>
    </row>
    <row r="66" spans="1:15" ht="18" customHeight="1" thickBot="1" x14ac:dyDescent="0.35">
      <c r="A66" s="100"/>
      <c r="D66" s="116" t="s">
        <v>2204</v>
      </c>
      <c r="E66" s="117">
        <f>Invul!O23</f>
        <v>1</v>
      </c>
      <c r="F66" s="118"/>
      <c r="G66" s="118"/>
      <c r="H66" s="118"/>
      <c r="I66" s="118"/>
      <c r="J66" s="118"/>
      <c r="K66" s="117">
        <f>Invul!P23</f>
        <v>4</v>
      </c>
      <c r="L66" s="97">
        <f>IF(OR(E66="NVT",K66="NVT"),"NVT",ROUND(E66,1)-ROUND(K66,1))</f>
        <v>-3</v>
      </c>
    </row>
    <row r="67" spans="1:15" ht="18" customHeight="1" thickBot="1" x14ac:dyDescent="0.35">
      <c r="A67" s="100"/>
      <c r="D67" s="150"/>
      <c r="E67" s="151"/>
      <c r="F67" s="151"/>
      <c r="G67" s="151"/>
      <c r="H67" s="151"/>
      <c r="I67" s="151"/>
      <c r="J67" s="151"/>
      <c r="K67" s="151"/>
      <c r="L67" s="152"/>
    </row>
    <row r="68" spans="1:15" ht="18" customHeight="1" x14ac:dyDescent="0.35">
      <c r="A68" s="100"/>
      <c r="D68" s="112" t="s">
        <v>2173</v>
      </c>
      <c r="E68" s="113">
        <f>IFERROR(ROUND(AVERAGE(E69:E72),1),"NVT")</f>
        <v>3.5</v>
      </c>
      <c r="F68" s="114"/>
      <c r="G68" s="114"/>
      <c r="H68" s="114"/>
      <c r="I68" s="114"/>
      <c r="J68" s="114"/>
      <c r="K68" s="113">
        <f>IFERROR(ROUND(AVERAGE(K69:K72),1),"NVT")</f>
        <v>5</v>
      </c>
      <c r="L68" s="115">
        <f>IF(OR(E68="NVT",K68="NVT"),"NVT",ROUND(E68,1)-ROUND(K68,1))</f>
        <v>-1.5</v>
      </c>
    </row>
    <row r="69" spans="1:15" ht="18" customHeight="1" x14ac:dyDescent="0.3">
      <c r="A69" s="100"/>
      <c r="D69" s="89" t="s">
        <v>2205</v>
      </c>
      <c r="E69" s="94">
        <f>Invul!O24</f>
        <v>2</v>
      </c>
      <c r="F69" s="88"/>
      <c r="G69" s="88"/>
      <c r="H69" s="88"/>
      <c r="I69" s="88"/>
      <c r="J69" s="88"/>
      <c r="K69" s="94">
        <f>Invul!P24</f>
        <v>5</v>
      </c>
      <c r="L69" s="96">
        <f>IF(OR(E69="NVT",K69="NVT"),"NVT",ROUND(E69,1)-ROUND(K69,1))</f>
        <v>-3</v>
      </c>
    </row>
    <row r="70" spans="1:15" ht="18" customHeight="1" x14ac:dyDescent="0.3">
      <c r="A70" s="100"/>
      <c r="D70" s="89" t="s">
        <v>2206</v>
      </c>
      <c r="E70" s="94">
        <f>Invul!O25</f>
        <v>3</v>
      </c>
      <c r="F70" s="88"/>
      <c r="G70" s="88"/>
      <c r="H70" s="88"/>
      <c r="I70" s="88"/>
      <c r="J70" s="88"/>
      <c r="K70" s="94">
        <f>Invul!P25</f>
        <v>5</v>
      </c>
      <c r="L70" s="96">
        <f>IF(OR(E70="NVT",K70="NVT"),"NVT",ROUND(E70,1)-ROUND(K70,1))</f>
        <v>-2</v>
      </c>
    </row>
    <row r="71" spans="1:15" ht="18" customHeight="1" x14ac:dyDescent="0.3">
      <c r="A71" s="100"/>
      <c r="D71" s="89" t="s">
        <v>2207</v>
      </c>
      <c r="E71" s="94">
        <f>Invul!O26</f>
        <v>4</v>
      </c>
      <c r="F71" s="88"/>
      <c r="G71" s="88"/>
      <c r="H71" s="88"/>
      <c r="I71" s="88"/>
      <c r="J71" s="88"/>
      <c r="K71" s="94">
        <f>Invul!P26</f>
        <v>5</v>
      </c>
      <c r="L71" s="96">
        <f>IF(OR(E71="NVT",K71="NVT"),"NVT",ROUND(E71,1)-ROUND(K71,1))</f>
        <v>-1</v>
      </c>
    </row>
    <row r="72" spans="1:15" ht="18" customHeight="1" thickBot="1" x14ac:dyDescent="0.35">
      <c r="A72" s="100"/>
      <c r="D72" s="116" t="s">
        <v>2208</v>
      </c>
      <c r="E72" s="117">
        <f>Invul!O27</f>
        <v>5</v>
      </c>
      <c r="F72" s="118"/>
      <c r="G72" s="118"/>
      <c r="H72" s="118"/>
      <c r="I72" s="118"/>
      <c r="J72" s="118"/>
      <c r="K72" s="117">
        <f>Invul!P27</f>
        <v>5</v>
      </c>
      <c r="L72" s="97">
        <f>IF(OR(E72="NVT",K72="NVT"),"NVT",ROUND(E72,1)-ROUND(K72,1))</f>
        <v>0</v>
      </c>
    </row>
    <row r="73" spans="1:15" ht="18" customHeight="1" thickBot="1" x14ac:dyDescent="0.35">
      <c r="A73" s="100"/>
      <c r="D73" s="150"/>
      <c r="E73" s="151"/>
      <c r="F73" s="151"/>
      <c r="G73" s="151"/>
      <c r="H73" s="151"/>
      <c r="I73" s="151"/>
      <c r="J73" s="151"/>
      <c r="K73" s="151"/>
      <c r="L73" s="152"/>
    </row>
    <row r="74" spans="1:15" ht="18" customHeight="1" x14ac:dyDescent="0.35">
      <c r="A74" s="100"/>
      <c r="D74" s="112" t="s">
        <v>2174</v>
      </c>
      <c r="E74" s="113">
        <f>IFERROR(ROUND(AVERAGE(E75:E80),1),"NVT")</f>
        <v>2.7</v>
      </c>
      <c r="F74" s="114"/>
      <c r="G74" s="114"/>
      <c r="H74" s="114"/>
      <c r="I74" s="114"/>
      <c r="J74" s="114"/>
      <c r="K74" s="113">
        <f>IFERROR(ROUND(AVERAGE(K75:K80),1),"NVT")</f>
        <v>3</v>
      </c>
      <c r="L74" s="115">
        <f t="shared" ref="L74:L80" si="2">IF(OR(E74="NVT",K74="NVT"),"NVT",ROUND(E74,1)-ROUND(K74,1))</f>
        <v>-0.29999999999999982</v>
      </c>
    </row>
    <row r="75" spans="1:15" ht="18" customHeight="1" x14ac:dyDescent="0.3">
      <c r="A75" s="100"/>
      <c r="D75" s="89" t="s">
        <v>2209</v>
      </c>
      <c r="E75" s="94">
        <f>Invul!O28</f>
        <v>1</v>
      </c>
      <c r="F75" s="88"/>
      <c r="G75" s="88"/>
      <c r="H75" s="88"/>
      <c r="I75" s="88"/>
      <c r="J75" s="88"/>
      <c r="K75" s="94">
        <f>Invul!P28</f>
        <v>3</v>
      </c>
      <c r="L75" s="96">
        <f t="shared" si="2"/>
        <v>-2</v>
      </c>
    </row>
    <row r="76" spans="1:15" ht="18" customHeight="1" x14ac:dyDescent="0.3">
      <c r="A76" s="100"/>
      <c r="D76" s="89" t="s">
        <v>2210</v>
      </c>
      <c r="E76" s="94">
        <f>Invul!O29</f>
        <v>2</v>
      </c>
      <c r="F76" s="88"/>
      <c r="G76" s="88"/>
      <c r="H76" s="88"/>
      <c r="I76" s="88"/>
      <c r="J76" s="88"/>
      <c r="K76" s="94">
        <f>Invul!P29</f>
        <v>3</v>
      </c>
      <c r="L76" s="96">
        <f t="shared" si="2"/>
        <v>-1</v>
      </c>
    </row>
    <row r="77" spans="1:15" ht="18" customHeight="1" x14ac:dyDescent="0.3">
      <c r="A77" s="100"/>
      <c r="D77" s="89" t="s">
        <v>2211</v>
      </c>
      <c r="E77" s="94">
        <f>Invul!O30</f>
        <v>3</v>
      </c>
      <c r="F77" s="88"/>
      <c r="G77" s="88"/>
      <c r="H77" s="88"/>
      <c r="I77" s="88"/>
      <c r="J77" s="88"/>
      <c r="K77" s="94">
        <f>Invul!P30</f>
        <v>3</v>
      </c>
      <c r="L77" s="96">
        <f t="shared" si="2"/>
        <v>0</v>
      </c>
    </row>
    <row r="78" spans="1:15" ht="18" customHeight="1" x14ac:dyDescent="0.3">
      <c r="A78" s="100"/>
      <c r="D78" s="89" t="s">
        <v>2212</v>
      </c>
      <c r="E78" s="94">
        <f>Invul!O31</f>
        <v>4</v>
      </c>
      <c r="F78" s="88"/>
      <c r="G78" s="88"/>
      <c r="H78" s="88"/>
      <c r="I78" s="88"/>
      <c r="J78" s="88"/>
      <c r="K78" s="94">
        <f>Invul!P31</f>
        <v>3</v>
      </c>
      <c r="L78" s="96">
        <f t="shared" si="2"/>
        <v>1</v>
      </c>
    </row>
    <row r="79" spans="1:15" ht="18" customHeight="1" x14ac:dyDescent="0.3">
      <c r="A79" s="100"/>
      <c r="D79" s="89" t="s">
        <v>2213</v>
      </c>
      <c r="E79" s="94">
        <f>Invul!O32</f>
        <v>5</v>
      </c>
      <c r="F79" s="88"/>
      <c r="G79" s="88"/>
      <c r="H79" s="88"/>
      <c r="I79" s="88"/>
      <c r="J79" s="88"/>
      <c r="K79" s="94">
        <f>Invul!P32</f>
        <v>3</v>
      </c>
      <c r="L79" s="96">
        <f t="shared" si="2"/>
        <v>2</v>
      </c>
      <c r="O79">
        <f>IF(N79&gt;100,1,2)</f>
        <v>2</v>
      </c>
    </row>
    <row r="80" spans="1:15" ht="18" customHeight="1" thickBot="1" x14ac:dyDescent="0.35">
      <c r="A80" s="100"/>
      <c r="D80" s="116" t="s">
        <v>2214</v>
      </c>
      <c r="E80" s="117">
        <f>Invul!O33</f>
        <v>1</v>
      </c>
      <c r="F80" s="118"/>
      <c r="G80" s="118"/>
      <c r="H80" s="118"/>
      <c r="I80" s="118"/>
      <c r="J80" s="118"/>
      <c r="K80" s="117">
        <f>Invul!P33</f>
        <v>3</v>
      </c>
      <c r="L80" s="97">
        <f t="shared" si="2"/>
        <v>-2</v>
      </c>
    </row>
    <row r="81" spans="1:12" ht="18" customHeight="1" thickBot="1" x14ac:dyDescent="0.35">
      <c r="A81" s="100"/>
      <c r="D81" s="150"/>
      <c r="E81" s="151"/>
      <c r="F81" s="151"/>
      <c r="G81" s="151"/>
      <c r="H81" s="151"/>
      <c r="I81" s="151"/>
      <c r="J81" s="151"/>
      <c r="K81" s="151"/>
      <c r="L81" s="152"/>
    </row>
    <row r="82" spans="1:12" ht="18" customHeight="1" x14ac:dyDescent="0.35">
      <c r="A82" s="100"/>
      <c r="D82" s="112" t="s">
        <v>2175</v>
      </c>
      <c r="E82" s="113">
        <f>IFERROR(ROUND(AVERAGE(E83:E85),1),"NVT")</f>
        <v>3</v>
      </c>
      <c r="F82" s="114"/>
      <c r="G82" s="114"/>
      <c r="H82" s="114"/>
      <c r="I82" s="114"/>
      <c r="J82" s="114"/>
      <c r="K82" s="113">
        <f>IFERROR(ROUND(AVERAGE(K83:K85),1),"NVT")</f>
        <v>4</v>
      </c>
      <c r="L82" s="115">
        <f>IF(OR(E82="NVT",K82="NVT"),"NVT",ROUND(E82,1)-ROUND(K82,1))</f>
        <v>-1</v>
      </c>
    </row>
    <row r="83" spans="1:12" ht="18" customHeight="1" x14ac:dyDescent="0.3">
      <c r="A83" s="100"/>
      <c r="D83" s="89" t="s">
        <v>2215</v>
      </c>
      <c r="E83" s="94">
        <f>Invul!O34</f>
        <v>2</v>
      </c>
      <c r="F83" s="88"/>
      <c r="G83" s="88"/>
      <c r="H83" s="88"/>
      <c r="I83" s="88"/>
      <c r="J83" s="88"/>
      <c r="K83" s="94">
        <f>Invul!P34</f>
        <v>4</v>
      </c>
      <c r="L83" s="96">
        <f>IF(OR(E83="NVT",K83="NVT"),"NVT",ROUND(E83,1)-ROUND(K83,1))</f>
        <v>-2</v>
      </c>
    </row>
    <row r="84" spans="1:12" ht="18" customHeight="1" x14ac:dyDescent="0.3">
      <c r="A84" s="100"/>
      <c r="D84" s="89" t="s">
        <v>2216</v>
      </c>
      <c r="E84" s="94">
        <f>Invul!O35</f>
        <v>3</v>
      </c>
      <c r="F84" s="88"/>
      <c r="G84" s="88"/>
      <c r="H84" s="88"/>
      <c r="I84" s="88"/>
      <c r="J84" s="88"/>
      <c r="K84" s="94">
        <f>Invul!P35</f>
        <v>4</v>
      </c>
      <c r="L84" s="96">
        <f>IF(OR(E84="NVT",K84="NVT"),"NVT",ROUND(E84,1)-ROUND(K84,1))</f>
        <v>-1</v>
      </c>
    </row>
    <row r="85" spans="1:12" ht="18" customHeight="1" thickBot="1" x14ac:dyDescent="0.35">
      <c r="A85" s="100"/>
      <c r="D85" s="116" t="s">
        <v>2217</v>
      </c>
      <c r="E85" s="117">
        <f>Invul!O36</f>
        <v>4</v>
      </c>
      <c r="F85" s="118"/>
      <c r="G85" s="118"/>
      <c r="H85" s="118"/>
      <c r="I85" s="118"/>
      <c r="J85" s="118"/>
      <c r="K85" s="117">
        <f>Invul!P36</f>
        <v>4</v>
      </c>
      <c r="L85" s="97">
        <f>IF(OR(E85="NVT",K85="NVT"),"NVT",ROUND(E85,1)-ROUND(K85,1))</f>
        <v>0</v>
      </c>
    </row>
    <row r="86" spans="1:12" ht="18" customHeight="1" thickBot="1" x14ac:dyDescent="0.35">
      <c r="A86" s="100"/>
      <c r="D86" s="150"/>
      <c r="E86" s="151"/>
      <c r="F86" s="151"/>
      <c r="G86" s="151"/>
      <c r="H86" s="151"/>
      <c r="I86" s="151"/>
      <c r="J86" s="151"/>
      <c r="K86" s="151"/>
      <c r="L86" s="152"/>
    </row>
    <row r="87" spans="1:12" ht="18" customHeight="1" x14ac:dyDescent="0.35">
      <c r="A87" s="100"/>
      <c r="D87" s="112" t="s">
        <v>2176</v>
      </c>
      <c r="E87" s="113">
        <f>IFERROR(ROUND(AVERAGE(E88:E93),1),"NVT")</f>
        <v>3.3</v>
      </c>
      <c r="F87" s="114"/>
      <c r="G87" s="114"/>
      <c r="H87" s="114"/>
      <c r="I87" s="114"/>
      <c r="J87" s="114"/>
      <c r="K87" s="113">
        <f>IFERROR(ROUND(AVERAGE(K88:K93),1),"NVT")</f>
        <v>3</v>
      </c>
      <c r="L87" s="115">
        <f t="shared" ref="L87:L93" si="3">IF(OR(E87="NVT",K87="NVT"),"NVT",ROUND(E87,1)-ROUND(K87,1))</f>
        <v>0.29999999999999982</v>
      </c>
    </row>
    <row r="88" spans="1:12" ht="18" customHeight="1" x14ac:dyDescent="0.3">
      <c r="A88" s="100"/>
      <c r="D88" s="89" t="s">
        <v>2218</v>
      </c>
      <c r="E88" s="94">
        <f>Invul!O37</f>
        <v>5</v>
      </c>
      <c r="F88" s="88"/>
      <c r="G88" s="88"/>
      <c r="H88" s="88"/>
      <c r="I88" s="88"/>
      <c r="J88" s="88"/>
      <c r="K88" s="94">
        <f>Invul!P37</f>
        <v>3</v>
      </c>
      <c r="L88" s="96">
        <f t="shared" si="3"/>
        <v>2</v>
      </c>
    </row>
    <row r="89" spans="1:12" ht="18" customHeight="1" x14ac:dyDescent="0.3">
      <c r="A89" s="100"/>
      <c r="D89" s="89" t="s">
        <v>2219</v>
      </c>
      <c r="E89" s="94">
        <f>Invul!O38</f>
        <v>1</v>
      </c>
      <c r="F89" s="88"/>
      <c r="G89" s="88"/>
      <c r="H89" s="88"/>
      <c r="I89" s="88"/>
      <c r="J89" s="88"/>
      <c r="K89" s="94">
        <f>Invul!P38</f>
        <v>3</v>
      </c>
      <c r="L89" s="96">
        <f t="shared" si="3"/>
        <v>-2</v>
      </c>
    </row>
    <row r="90" spans="1:12" ht="18" customHeight="1" x14ac:dyDescent="0.3">
      <c r="A90" s="100"/>
      <c r="D90" s="89" t="s">
        <v>2220</v>
      </c>
      <c r="E90" s="94">
        <f>Invul!O39</f>
        <v>2</v>
      </c>
      <c r="F90" s="88"/>
      <c r="G90" s="88"/>
      <c r="H90" s="88"/>
      <c r="I90" s="88"/>
      <c r="J90" s="88"/>
      <c r="K90" s="94">
        <f>Invul!P39</f>
        <v>3</v>
      </c>
      <c r="L90" s="96">
        <f t="shared" si="3"/>
        <v>-1</v>
      </c>
    </row>
    <row r="91" spans="1:12" ht="18" customHeight="1" x14ac:dyDescent="0.3">
      <c r="A91" s="100"/>
      <c r="D91" s="89" t="s">
        <v>2221</v>
      </c>
      <c r="E91" s="94">
        <f>Invul!O40</f>
        <v>3</v>
      </c>
      <c r="F91" s="88"/>
      <c r="G91" s="88"/>
      <c r="H91" s="88"/>
      <c r="I91" s="88"/>
      <c r="J91" s="88"/>
      <c r="K91" s="94">
        <f>Invul!P40</f>
        <v>3</v>
      </c>
      <c r="L91" s="96">
        <f t="shared" si="3"/>
        <v>0</v>
      </c>
    </row>
    <row r="92" spans="1:12" ht="18" customHeight="1" x14ac:dyDescent="0.3">
      <c r="A92" s="100"/>
      <c r="D92" s="89" t="s">
        <v>2222</v>
      </c>
      <c r="E92" s="94">
        <f>Invul!O41</f>
        <v>4</v>
      </c>
      <c r="F92" s="88"/>
      <c r="G92" s="88"/>
      <c r="H92" s="88"/>
      <c r="I92" s="88"/>
      <c r="J92" s="88"/>
      <c r="K92" s="94">
        <f>Invul!P41</f>
        <v>3</v>
      </c>
      <c r="L92" s="96">
        <f t="shared" si="3"/>
        <v>1</v>
      </c>
    </row>
    <row r="93" spans="1:12" ht="18" customHeight="1" thickBot="1" x14ac:dyDescent="0.35">
      <c r="A93" s="100"/>
      <c r="D93" s="116" t="s">
        <v>2223</v>
      </c>
      <c r="E93" s="117">
        <f>Invul!O42</f>
        <v>5</v>
      </c>
      <c r="F93" s="118"/>
      <c r="G93" s="118"/>
      <c r="H93" s="118"/>
      <c r="I93" s="118"/>
      <c r="J93" s="118"/>
      <c r="K93" s="117">
        <f>Invul!P42</f>
        <v>3</v>
      </c>
      <c r="L93" s="97">
        <f t="shared" si="3"/>
        <v>2</v>
      </c>
    </row>
    <row r="94" spans="1:12" ht="18" customHeight="1" thickBot="1" x14ac:dyDescent="0.35">
      <c r="A94" s="100"/>
      <c r="D94" s="150"/>
      <c r="E94" s="151"/>
      <c r="F94" s="151"/>
      <c r="G94" s="151"/>
      <c r="H94" s="151"/>
      <c r="I94" s="151"/>
      <c r="J94" s="151"/>
      <c r="K94" s="151"/>
      <c r="L94" s="152"/>
    </row>
    <row r="95" spans="1:12" ht="18" customHeight="1" x14ac:dyDescent="0.35">
      <c r="A95" s="100"/>
      <c r="D95" s="112" t="s">
        <v>2177</v>
      </c>
      <c r="E95" s="113">
        <f>IFERROR(ROUND(AVERAGE(E96:E100),1),"NVT")</f>
        <v>3</v>
      </c>
      <c r="F95" s="114"/>
      <c r="G95" s="114"/>
      <c r="H95" s="114"/>
      <c r="I95" s="114"/>
      <c r="J95" s="114"/>
      <c r="K95" s="113">
        <f>IFERROR(ROUND(AVERAGE(K96:K100),1),"NVT")</f>
        <v>4</v>
      </c>
      <c r="L95" s="115">
        <f t="shared" ref="L95:L100" si="4">IF(OR(E95="NVT",K95="NVT"),"NVT",ROUND(E95,1)-ROUND(K95,1))</f>
        <v>-1</v>
      </c>
    </row>
    <row r="96" spans="1:12" ht="18" customHeight="1" x14ac:dyDescent="0.3">
      <c r="A96" s="100"/>
      <c r="D96" s="89" t="s">
        <v>2224</v>
      </c>
      <c r="E96" s="94">
        <f>Invul!O43</f>
        <v>1</v>
      </c>
      <c r="F96" s="88"/>
      <c r="G96" s="88"/>
      <c r="H96" s="88"/>
      <c r="I96" s="88"/>
      <c r="J96" s="88"/>
      <c r="K96" s="94">
        <f>Invul!P43</f>
        <v>4</v>
      </c>
      <c r="L96" s="96">
        <f t="shared" si="4"/>
        <v>-3</v>
      </c>
    </row>
    <row r="97" spans="1:12" ht="18" customHeight="1" x14ac:dyDescent="0.3">
      <c r="A97" s="100"/>
      <c r="D97" s="89" t="s">
        <v>2225</v>
      </c>
      <c r="E97" s="94">
        <f>Invul!O44</f>
        <v>2</v>
      </c>
      <c r="F97" s="88"/>
      <c r="G97" s="88"/>
      <c r="H97" s="88"/>
      <c r="I97" s="88"/>
      <c r="J97" s="88"/>
      <c r="K97" s="94">
        <f>Invul!P44</f>
        <v>4</v>
      </c>
      <c r="L97" s="96">
        <f t="shared" si="4"/>
        <v>-2</v>
      </c>
    </row>
    <row r="98" spans="1:12" ht="18" customHeight="1" x14ac:dyDescent="0.3">
      <c r="A98" s="100"/>
      <c r="D98" s="89" t="s">
        <v>2226</v>
      </c>
      <c r="E98" s="94">
        <f>Invul!O45</f>
        <v>3</v>
      </c>
      <c r="F98" s="88"/>
      <c r="G98" s="88"/>
      <c r="H98" s="88"/>
      <c r="I98" s="88"/>
      <c r="J98" s="88"/>
      <c r="K98" s="94">
        <f>Invul!P45</f>
        <v>4</v>
      </c>
      <c r="L98" s="96">
        <f t="shared" si="4"/>
        <v>-1</v>
      </c>
    </row>
    <row r="99" spans="1:12" ht="18" customHeight="1" x14ac:dyDescent="0.3">
      <c r="A99" s="100"/>
      <c r="D99" s="89" t="s">
        <v>2227</v>
      </c>
      <c r="E99" s="94">
        <f>Invul!O46</f>
        <v>4</v>
      </c>
      <c r="F99" s="88"/>
      <c r="G99" s="88"/>
      <c r="H99" s="88"/>
      <c r="I99" s="88"/>
      <c r="J99" s="88"/>
      <c r="K99" s="94">
        <f>Invul!P46</f>
        <v>4</v>
      </c>
      <c r="L99" s="96">
        <f t="shared" si="4"/>
        <v>0</v>
      </c>
    </row>
    <row r="100" spans="1:12" ht="18" customHeight="1" thickBot="1" x14ac:dyDescent="0.35">
      <c r="A100" s="100"/>
      <c r="D100" s="116" t="s">
        <v>2228</v>
      </c>
      <c r="E100" s="117">
        <f>Invul!O47</f>
        <v>5</v>
      </c>
      <c r="F100" s="118"/>
      <c r="G100" s="118"/>
      <c r="H100" s="118"/>
      <c r="I100" s="118"/>
      <c r="J100" s="118"/>
      <c r="K100" s="117">
        <f>Invul!P47</f>
        <v>4</v>
      </c>
      <c r="L100" s="97">
        <f t="shared" si="4"/>
        <v>1</v>
      </c>
    </row>
    <row r="101" spans="1:12" ht="18" customHeight="1" thickBot="1" x14ac:dyDescent="0.35">
      <c r="A101" s="100"/>
      <c r="D101" s="150"/>
      <c r="E101" s="151"/>
      <c r="F101" s="151"/>
      <c r="G101" s="151"/>
      <c r="H101" s="151"/>
      <c r="I101" s="151"/>
      <c r="J101" s="151"/>
      <c r="K101" s="151"/>
      <c r="L101" s="152"/>
    </row>
    <row r="102" spans="1:12" ht="18" customHeight="1" x14ac:dyDescent="0.35">
      <c r="A102" s="100"/>
      <c r="D102" s="112" t="s">
        <v>2178</v>
      </c>
      <c r="E102" s="113">
        <f>IFERROR(ROUND(AVERAGE(E103:E115),1),"NVT")</f>
        <v>2.8</v>
      </c>
      <c r="F102" s="114"/>
      <c r="G102" s="114"/>
      <c r="H102" s="114"/>
      <c r="I102" s="114"/>
      <c r="J102" s="114"/>
      <c r="K102" s="113">
        <f>IFERROR(ROUND(AVERAGE(K103:K115),1),"NVT")</f>
        <v>5</v>
      </c>
      <c r="L102" s="115">
        <f t="shared" ref="L102:L115" si="5">IF(OR(E102="NVT",K102="NVT"),"NVT",ROUND(E102,1)-ROUND(K102,1))</f>
        <v>-2.2000000000000002</v>
      </c>
    </row>
    <row r="103" spans="1:12" ht="18" customHeight="1" x14ac:dyDescent="0.3">
      <c r="A103" s="100"/>
      <c r="D103" s="89" t="s">
        <v>2229</v>
      </c>
      <c r="E103" s="94">
        <f>Invul!O48</f>
        <v>1</v>
      </c>
      <c r="F103" s="88"/>
      <c r="G103" s="88"/>
      <c r="H103" s="88"/>
      <c r="I103" s="88"/>
      <c r="J103" s="88"/>
      <c r="K103" s="94">
        <f>Invul!P48</f>
        <v>5</v>
      </c>
      <c r="L103" s="96">
        <f t="shared" si="5"/>
        <v>-4</v>
      </c>
    </row>
    <row r="104" spans="1:12" ht="18" customHeight="1" x14ac:dyDescent="0.3">
      <c r="A104" s="100"/>
      <c r="D104" s="89" t="s">
        <v>2230</v>
      </c>
      <c r="E104" s="94">
        <f>Invul!O49</f>
        <v>2</v>
      </c>
      <c r="F104" s="88"/>
      <c r="G104" s="88"/>
      <c r="H104" s="88"/>
      <c r="I104" s="88"/>
      <c r="J104" s="88"/>
      <c r="K104" s="94">
        <f>Invul!P49</f>
        <v>5</v>
      </c>
      <c r="L104" s="96">
        <f t="shared" si="5"/>
        <v>-3</v>
      </c>
    </row>
    <row r="105" spans="1:12" ht="18" customHeight="1" x14ac:dyDescent="0.3">
      <c r="A105" s="100"/>
      <c r="D105" s="89" t="s">
        <v>2231</v>
      </c>
      <c r="E105" s="94">
        <f>Invul!O50</f>
        <v>3</v>
      </c>
      <c r="F105" s="88"/>
      <c r="G105" s="88"/>
      <c r="H105" s="88"/>
      <c r="I105" s="88"/>
      <c r="J105" s="88"/>
      <c r="K105" s="94">
        <f>Invul!P50</f>
        <v>5</v>
      </c>
      <c r="L105" s="96">
        <f t="shared" si="5"/>
        <v>-2</v>
      </c>
    </row>
    <row r="106" spans="1:12" ht="18" customHeight="1" x14ac:dyDescent="0.3">
      <c r="A106" s="100"/>
      <c r="D106" s="89" t="s">
        <v>2232</v>
      </c>
      <c r="E106" s="94">
        <f>Invul!O51</f>
        <v>4</v>
      </c>
      <c r="F106" s="88"/>
      <c r="G106" s="88"/>
      <c r="H106" s="88"/>
      <c r="I106" s="88"/>
      <c r="J106" s="88"/>
      <c r="K106" s="94">
        <f>Invul!P51</f>
        <v>5</v>
      </c>
      <c r="L106" s="96">
        <f t="shared" si="5"/>
        <v>-1</v>
      </c>
    </row>
    <row r="107" spans="1:12" ht="18" customHeight="1" x14ac:dyDescent="0.3">
      <c r="A107" s="100"/>
      <c r="D107" s="89" t="s">
        <v>2233</v>
      </c>
      <c r="E107" s="94">
        <f>Invul!O52</f>
        <v>5</v>
      </c>
      <c r="F107" s="88"/>
      <c r="G107" s="88"/>
      <c r="H107" s="88"/>
      <c r="I107" s="88"/>
      <c r="J107" s="88"/>
      <c r="K107" s="94">
        <f>Invul!P52</f>
        <v>5</v>
      </c>
      <c r="L107" s="96">
        <f t="shared" si="5"/>
        <v>0</v>
      </c>
    </row>
    <row r="108" spans="1:12" ht="18" customHeight="1" x14ac:dyDescent="0.3">
      <c r="A108" s="100"/>
      <c r="D108" s="89" t="s">
        <v>2234</v>
      </c>
      <c r="E108" s="94">
        <f>Invul!O53</f>
        <v>1</v>
      </c>
      <c r="F108" s="88"/>
      <c r="G108" s="88"/>
      <c r="H108" s="88"/>
      <c r="I108" s="88"/>
      <c r="J108" s="88"/>
      <c r="K108" s="94">
        <f>Invul!P53</f>
        <v>5</v>
      </c>
      <c r="L108" s="96">
        <f t="shared" si="5"/>
        <v>-4</v>
      </c>
    </row>
    <row r="109" spans="1:12" ht="18" customHeight="1" x14ac:dyDescent="0.3">
      <c r="A109" s="100"/>
      <c r="D109" s="89" t="s">
        <v>2235</v>
      </c>
      <c r="E109" s="94">
        <f>Invul!O54</f>
        <v>2</v>
      </c>
      <c r="F109" s="88"/>
      <c r="G109" s="88"/>
      <c r="H109" s="88"/>
      <c r="I109" s="88"/>
      <c r="J109" s="88"/>
      <c r="K109" s="94">
        <f>Invul!P54</f>
        <v>5</v>
      </c>
      <c r="L109" s="96">
        <f t="shared" si="5"/>
        <v>-3</v>
      </c>
    </row>
    <row r="110" spans="1:12" ht="18" customHeight="1" x14ac:dyDescent="0.3">
      <c r="A110" s="100"/>
      <c r="D110" s="89" t="s">
        <v>2236</v>
      </c>
      <c r="E110" s="94">
        <f>Invul!O55</f>
        <v>3</v>
      </c>
      <c r="F110" s="88"/>
      <c r="G110" s="88"/>
      <c r="H110" s="88"/>
      <c r="I110" s="88"/>
      <c r="J110" s="88"/>
      <c r="K110" s="94">
        <f>Invul!P55</f>
        <v>5</v>
      </c>
      <c r="L110" s="96">
        <f t="shared" si="5"/>
        <v>-2</v>
      </c>
    </row>
    <row r="111" spans="1:12" ht="18" customHeight="1" x14ac:dyDescent="0.3">
      <c r="A111" s="100"/>
      <c r="D111" s="89" t="s">
        <v>2237</v>
      </c>
      <c r="E111" s="94">
        <f>Invul!O56</f>
        <v>4</v>
      </c>
      <c r="F111" s="88"/>
      <c r="G111" s="88"/>
      <c r="H111" s="88"/>
      <c r="I111" s="88"/>
      <c r="J111" s="88"/>
      <c r="K111" s="94">
        <f>Invul!P56</f>
        <v>5</v>
      </c>
      <c r="L111" s="96">
        <f t="shared" si="5"/>
        <v>-1</v>
      </c>
    </row>
    <row r="112" spans="1:12" ht="18" customHeight="1" x14ac:dyDescent="0.3">
      <c r="A112" s="100"/>
      <c r="D112" s="89" t="s">
        <v>2238</v>
      </c>
      <c r="E112" s="94">
        <f>Invul!O57</f>
        <v>5</v>
      </c>
      <c r="F112" s="88"/>
      <c r="G112" s="88"/>
      <c r="H112" s="88"/>
      <c r="I112" s="88"/>
      <c r="J112" s="88"/>
      <c r="K112" s="94">
        <f>Invul!P57</f>
        <v>5</v>
      </c>
      <c r="L112" s="96">
        <f t="shared" si="5"/>
        <v>0</v>
      </c>
    </row>
    <row r="113" spans="1:12" ht="18" customHeight="1" x14ac:dyDescent="0.3">
      <c r="A113" s="100"/>
      <c r="D113" s="89" t="s">
        <v>2239</v>
      </c>
      <c r="E113" s="94">
        <f>Invul!O58</f>
        <v>1</v>
      </c>
      <c r="F113" s="88"/>
      <c r="G113" s="88"/>
      <c r="H113" s="88"/>
      <c r="I113" s="88"/>
      <c r="J113" s="88"/>
      <c r="K113" s="94">
        <f>Invul!P58</f>
        <v>5</v>
      </c>
      <c r="L113" s="96">
        <f t="shared" si="5"/>
        <v>-4</v>
      </c>
    </row>
    <row r="114" spans="1:12" ht="18" customHeight="1" x14ac:dyDescent="0.3">
      <c r="A114" s="100"/>
      <c r="D114" s="89" t="s">
        <v>2240</v>
      </c>
      <c r="E114" s="94">
        <f>Invul!O59</f>
        <v>2</v>
      </c>
      <c r="F114" s="88"/>
      <c r="G114" s="88"/>
      <c r="H114" s="88"/>
      <c r="I114" s="88"/>
      <c r="J114" s="88"/>
      <c r="K114" s="94">
        <f>Invul!P59</f>
        <v>5</v>
      </c>
      <c r="L114" s="96">
        <f t="shared" si="5"/>
        <v>-3</v>
      </c>
    </row>
    <row r="115" spans="1:12" ht="18" customHeight="1" thickBot="1" x14ac:dyDescent="0.35">
      <c r="A115" s="100"/>
      <c r="D115" s="116" t="s">
        <v>2241</v>
      </c>
      <c r="E115" s="117">
        <f>Invul!O60</f>
        <v>3</v>
      </c>
      <c r="F115" s="118"/>
      <c r="G115" s="118"/>
      <c r="H115" s="118"/>
      <c r="I115" s="118"/>
      <c r="J115" s="118"/>
      <c r="K115" s="117">
        <f>Invul!P60</f>
        <v>5</v>
      </c>
      <c r="L115" s="97">
        <f t="shared" si="5"/>
        <v>-2</v>
      </c>
    </row>
    <row r="116" spans="1:12" ht="18" customHeight="1" thickBot="1" x14ac:dyDescent="0.35">
      <c r="A116" s="100"/>
      <c r="D116" s="150"/>
      <c r="E116" s="151"/>
      <c r="F116" s="151"/>
      <c r="G116" s="151"/>
      <c r="H116" s="151"/>
      <c r="I116" s="151"/>
      <c r="J116" s="151"/>
      <c r="K116" s="151"/>
      <c r="L116" s="152"/>
    </row>
    <row r="117" spans="1:12" ht="18" customHeight="1" x14ac:dyDescent="0.35">
      <c r="A117" s="100"/>
      <c r="D117" s="112" t="s">
        <v>2179</v>
      </c>
      <c r="E117" s="113">
        <f>IFERROR(ROUND(AVERAGE(E118:E119),1),"NVT")</f>
        <v>4.5</v>
      </c>
      <c r="F117" s="114"/>
      <c r="G117" s="114"/>
      <c r="H117" s="114"/>
      <c r="I117" s="114"/>
      <c r="J117" s="114"/>
      <c r="K117" s="113">
        <f>IFERROR(ROUND(AVERAGE(K118:K119),1),"NVT")</f>
        <v>3</v>
      </c>
      <c r="L117" s="115">
        <f>IF(OR(E117="NVT",K117="NVT"),"NVT",ROUND(E117,1)-ROUND(K117,1))</f>
        <v>1.5</v>
      </c>
    </row>
    <row r="118" spans="1:12" ht="18" customHeight="1" x14ac:dyDescent="0.3">
      <c r="A118" s="100"/>
      <c r="D118" s="89" t="s">
        <v>2242</v>
      </c>
      <c r="E118" s="94">
        <f>Invul!O61</f>
        <v>4</v>
      </c>
      <c r="F118" s="88"/>
      <c r="G118" s="88"/>
      <c r="H118" s="88"/>
      <c r="I118" s="88"/>
      <c r="J118" s="88"/>
      <c r="K118" s="94">
        <f>Invul!P61</f>
        <v>3</v>
      </c>
      <c r="L118" s="96">
        <f>IF(OR(E118="NVT",K118="NVT"),"NVT",ROUND(E118,1)-ROUND(K118,1))</f>
        <v>1</v>
      </c>
    </row>
    <row r="119" spans="1:12" ht="18" customHeight="1" thickBot="1" x14ac:dyDescent="0.35">
      <c r="A119" s="100"/>
      <c r="D119" s="116" t="s">
        <v>2243</v>
      </c>
      <c r="E119" s="117">
        <f>Invul!O62</f>
        <v>5</v>
      </c>
      <c r="F119" s="118"/>
      <c r="G119" s="118"/>
      <c r="H119" s="118"/>
      <c r="I119" s="118"/>
      <c r="J119" s="118"/>
      <c r="K119" s="117">
        <f>Invul!P62</f>
        <v>3</v>
      </c>
      <c r="L119" s="97">
        <f>IF(OR(E119="NVT",K119="NVT"),"NVT",ROUND(E119,1)-ROUND(K119,1))</f>
        <v>2</v>
      </c>
    </row>
    <row r="120" spans="1:12" ht="18" customHeight="1" thickBot="1" x14ac:dyDescent="0.35">
      <c r="A120" s="100"/>
      <c r="D120" s="119"/>
      <c r="E120" s="120"/>
      <c r="F120" s="121"/>
      <c r="G120" s="121"/>
      <c r="H120" s="121"/>
      <c r="I120" s="121"/>
      <c r="J120" s="121"/>
      <c r="K120" s="120"/>
      <c r="L120" s="122"/>
    </row>
    <row r="121" spans="1:12" ht="18" customHeight="1" x14ac:dyDescent="0.35">
      <c r="A121" s="100"/>
      <c r="D121" s="112" t="s">
        <v>2180</v>
      </c>
      <c r="E121" s="113">
        <f>IFERROR(ROUND(AVERAGE(E122:E124),1),"NVT")</f>
        <v>2</v>
      </c>
      <c r="F121" s="114"/>
      <c r="G121" s="114"/>
      <c r="H121" s="114"/>
      <c r="I121" s="114"/>
      <c r="J121" s="114"/>
      <c r="K121" s="113">
        <f>IFERROR(ROUND(AVERAGE(K122:K124),1),"NVT")</f>
        <v>4</v>
      </c>
      <c r="L121" s="115">
        <f>IF(OR(E121="NVT",K121="NVT"),"NVT",ROUND(E121,1)-ROUND(K121,1))</f>
        <v>-2</v>
      </c>
    </row>
    <row r="122" spans="1:12" ht="18" customHeight="1" x14ac:dyDescent="0.3">
      <c r="A122" s="100"/>
      <c r="D122" s="89" t="s">
        <v>2244</v>
      </c>
      <c r="E122" s="94">
        <f>Invul!O63</f>
        <v>1</v>
      </c>
      <c r="F122" s="88"/>
      <c r="G122" s="88"/>
      <c r="H122" s="88"/>
      <c r="I122" s="88"/>
      <c r="J122" s="88"/>
      <c r="K122" s="94">
        <f>Invul!P63</f>
        <v>4</v>
      </c>
      <c r="L122" s="96">
        <f>IF(OR(E122="NVT",K122="NVT"),"NVT",ROUND(E122,1)-ROUND(K122,1))</f>
        <v>-3</v>
      </c>
    </row>
    <row r="123" spans="1:12" ht="18" customHeight="1" x14ac:dyDescent="0.3">
      <c r="A123" s="100"/>
      <c r="D123" s="89" t="s">
        <v>2245</v>
      </c>
      <c r="E123" s="94">
        <f>Invul!O64</f>
        <v>2</v>
      </c>
      <c r="F123" s="88"/>
      <c r="G123" s="88"/>
      <c r="H123" s="88"/>
      <c r="I123" s="88"/>
      <c r="J123" s="88"/>
      <c r="K123" s="94">
        <f>Invul!P64</f>
        <v>4</v>
      </c>
      <c r="L123" s="96">
        <f>IF(OR(E123="NVT",K123="NVT"),"NVT",ROUND(E123,1)-ROUND(K123,1))</f>
        <v>-2</v>
      </c>
    </row>
    <row r="124" spans="1:12" ht="18" customHeight="1" thickBot="1" x14ac:dyDescent="0.35">
      <c r="A124" s="100"/>
      <c r="D124" s="116" t="s">
        <v>2246</v>
      </c>
      <c r="E124" s="117">
        <f>Invul!O65</f>
        <v>3</v>
      </c>
      <c r="F124" s="118"/>
      <c r="G124" s="118"/>
      <c r="H124" s="118"/>
      <c r="I124" s="118"/>
      <c r="J124" s="118"/>
      <c r="K124" s="117">
        <f>Invul!P65</f>
        <v>4</v>
      </c>
      <c r="L124" s="97">
        <f>IF(OR(E124="NVT",K124="NVT"),"NVT",ROUND(E124,1)-ROUND(K124,1))</f>
        <v>-1</v>
      </c>
    </row>
    <row r="125" spans="1:12" ht="18" customHeight="1" thickBot="1" x14ac:dyDescent="0.35">
      <c r="A125" s="100"/>
      <c r="D125" s="150"/>
      <c r="E125" s="151"/>
      <c r="F125" s="151"/>
      <c r="G125" s="151"/>
      <c r="H125" s="151"/>
      <c r="I125" s="151"/>
      <c r="J125" s="151"/>
      <c r="K125" s="151"/>
      <c r="L125" s="152"/>
    </row>
    <row r="126" spans="1:12" ht="18" customHeight="1" x14ac:dyDescent="0.35">
      <c r="A126" s="100"/>
      <c r="D126" s="112" t="s">
        <v>2181</v>
      </c>
      <c r="E126" s="113">
        <f>IFERROR(ROUND(AVERAGE(E127:E131),1),"NVT")</f>
        <v>3</v>
      </c>
      <c r="F126" s="114"/>
      <c r="G126" s="114"/>
      <c r="H126" s="114"/>
      <c r="I126" s="114"/>
      <c r="J126" s="114"/>
      <c r="K126" s="113">
        <f>IFERROR(ROUND(AVERAGE(K127:K131),1),"NVT")</f>
        <v>5</v>
      </c>
      <c r="L126" s="115">
        <f t="shared" ref="L126:L131" si="6">IF(OR(E126="NVT",K126="NVT"),"NVT",ROUND(E126,1)-ROUND(K126,1))</f>
        <v>-2</v>
      </c>
    </row>
    <row r="127" spans="1:12" ht="18" customHeight="1" x14ac:dyDescent="0.3">
      <c r="A127" s="100"/>
      <c r="D127" s="89" t="s">
        <v>2247</v>
      </c>
      <c r="E127" s="94">
        <f>Invul!O66</f>
        <v>4</v>
      </c>
      <c r="F127" s="88"/>
      <c r="G127" s="88"/>
      <c r="H127" s="88"/>
      <c r="I127" s="88"/>
      <c r="J127" s="88"/>
      <c r="K127" s="94">
        <f>Invul!P66</f>
        <v>5</v>
      </c>
      <c r="L127" s="96">
        <f t="shared" si="6"/>
        <v>-1</v>
      </c>
    </row>
    <row r="128" spans="1:12" ht="18" customHeight="1" x14ac:dyDescent="0.3">
      <c r="A128" s="100"/>
      <c r="D128" s="89" t="s">
        <v>2248</v>
      </c>
      <c r="E128" s="94">
        <f>Invul!O67</f>
        <v>5</v>
      </c>
      <c r="F128" s="88"/>
      <c r="G128" s="88"/>
      <c r="H128" s="88"/>
      <c r="I128" s="88"/>
      <c r="J128" s="88"/>
      <c r="K128" s="94">
        <f>Invul!P67</f>
        <v>5</v>
      </c>
      <c r="L128" s="96">
        <f t="shared" si="6"/>
        <v>0</v>
      </c>
    </row>
    <row r="129" spans="1:12" ht="18" customHeight="1" x14ac:dyDescent="0.3">
      <c r="A129" s="100"/>
      <c r="D129" s="89" t="s">
        <v>2249</v>
      </c>
      <c r="E129" s="94">
        <f>Invul!O68</f>
        <v>1</v>
      </c>
      <c r="F129" s="88"/>
      <c r="G129" s="88"/>
      <c r="H129" s="88"/>
      <c r="I129" s="88"/>
      <c r="J129" s="88"/>
      <c r="K129" s="94">
        <f>Invul!P68</f>
        <v>5</v>
      </c>
      <c r="L129" s="96">
        <f t="shared" si="6"/>
        <v>-4</v>
      </c>
    </row>
    <row r="130" spans="1:12" ht="18" customHeight="1" x14ac:dyDescent="0.3">
      <c r="A130" s="100"/>
      <c r="D130" s="89" t="s">
        <v>2250</v>
      </c>
      <c r="E130" s="94">
        <f>Invul!O69</f>
        <v>2</v>
      </c>
      <c r="F130" s="88"/>
      <c r="G130" s="88"/>
      <c r="H130" s="88"/>
      <c r="I130" s="88"/>
      <c r="J130" s="88"/>
      <c r="K130" s="94">
        <f>Invul!P69</f>
        <v>5</v>
      </c>
      <c r="L130" s="96">
        <f t="shared" si="6"/>
        <v>-3</v>
      </c>
    </row>
    <row r="131" spans="1:12" ht="18" customHeight="1" thickBot="1" x14ac:dyDescent="0.35">
      <c r="A131" s="100"/>
      <c r="D131" s="116" t="s">
        <v>2251</v>
      </c>
      <c r="E131" s="117">
        <f>Invul!O70</f>
        <v>3</v>
      </c>
      <c r="F131" s="118"/>
      <c r="G131" s="118"/>
      <c r="H131" s="118"/>
      <c r="I131" s="118"/>
      <c r="J131" s="118"/>
      <c r="K131" s="117">
        <f>Invul!P70</f>
        <v>5</v>
      </c>
      <c r="L131" s="97">
        <f t="shared" si="6"/>
        <v>-2</v>
      </c>
    </row>
    <row r="132" spans="1:12" ht="18" customHeight="1" thickBot="1" x14ac:dyDescent="0.35">
      <c r="A132" s="100"/>
      <c r="D132" s="150"/>
      <c r="E132" s="151"/>
      <c r="F132" s="151"/>
      <c r="G132" s="151"/>
      <c r="H132" s="151"/>
      <c r="I132" s="151"/>
      <c r="J132" s="151"/>
      <c r="K132" s="151"/>
      <c r="L132" s="152"/>
    </row>
    <row r="133" spans="1:12" ht="18" customHeight="1" x14ac:dyDescent="0.35">
      <c r="A133" s="100"/>
      <c r="D133" s="112" t="s">
        <v>2182</v>
      </c>
      <c r="E133" s="113">
        <f>IFERROR(ROUND(AVERAGE(E134:E136),1),"NVT")</f>
        <v>3.3</v>
      </c>
      <c r="F133" s="114"/>
      <c r="G133" s="114"/>
      <c r="H133" s="114"/>
      <c r="I133" s="114"/>
      <c r="J133" s="114"/>
      <c r="K133" s="113">
        <f>IFERROR(ROUND(AVERAGE(K134:K136),1),"NVT")</f>
        <v>3</v>
      </c>
      <c r="L133" s="115">
        <f>IF(OR(E133="NVT",K133="NVT"),"NVT",ROUND(E133,1)-ROUND(K133,1))</f>
        <v>0.29999999999999982</v>
      </c>
    </row>
    <row r="134" spans="1:12" ht="18" customHeight="1" x14ac:dyDescent="0.3">
      <c r="A134" s="100"/>
      <c r="D134" s="89" t="s">
        <v>2252</v>
      </c>
      <c r="E134" s="94">
        <f>Invul!O71</f>
        <v>4</v>
      </c>
      <c r="F134" s="88"/>
      <c r="G134" s="88"/>
      <c r="H134" s="88"/>
      <c r="I134" s="88"/>
      <c r="J134" s="88"/>
      <c r="K134" s="94">
        <f>Invul!P71</f>
        <v>3</v>
      </c>
      <c r="L134" s="96">
        <f>IF(OR(E134="NVT",K134="NVT"),"NVT",ROUND(E134,1)-ROUND(K134,1))</f>
        <v>1</v>
      </c>
    </row>
    <row r="135" spans="1:12" ht="18" customHeight="1" x14ac:dyDescent="0.3">
      <c r="A135" s="100"/>
      <c r="D135" s="89" t="s">
        <v>2253</v>
      </c>
      <c r="E135" s="94">
        <f>Invul!O72</f>
        <v>5</v>
      </c>
      <c r="F135" s="88"/>
      <c r="G135" s="88"/>
      <c r="H135" s="88"/>
      <c r="I135" s="88"/>
      <c r="J135" s="88"/>
      <c r="K135" s="94">
        <f>Invul!P72</f>
        <v>3</v>
      </c>
      <c r="L135" s="96">
        <f>IF(OR(E135="NVT",K135="NVT"),"NVT",ROUND(E135,1)-ROUND(K135,1))</f>
        <v>2</v>
      </c>
    </row>
    <row r="136" spans="1:12" ht="18" customHeight="1" thickBot="1" x14ac:dyDescent="0.35">
      <c r="A136" s="100"/>
      <c r="D136" s="116" t="s">
        <v>2254</v>
      </c>
      <c r="E136" s="117">
        <f>Invul!O73</f>
        <v>1</v>
      </c>
      <c r="F136" s="118"/>
      <c r="G136" s="118"/>
      <c r="H136" s="118"/>
      <c r="I136" s="118"/>
      <c r="J136" s="118"/>
      <c r="K136" s="117">
        <f>Invul!P73</f>
        <v>3</v>
      </c>
      <c r="L136" s="97">
        <f>IF(OR(E136="NVT",K136="NVT"),"NVT",ROUND(E136,1)-ROUND(K136,1))</f>
        <v>-2</v>
      </c>
    </row>
    <row r="137" spans="1:12" s="90" customFormat="1" ht="18" customHeight="1" thickBot="1" x14ac:dyDescent="0.4">
      <c r="A137" s="101"/>
      <c r="B137" s="102"/>
      <c r="C137" s="102"/>
      <c r="D137" s="91" t="s">
        <v>2167</v>
      </c>
      <c r="E137" s="92">
        <f>IFERROR(ROUND(AVERAGE(Invul!O3:O73),2),"NVT")</f>
        <v>2.97</v>
      </c>
      <c r="F137" s="93"/>
      <c r="G137" s="93"/>
      <c r="H137" s="93"/>
      <c r="I137" s="93"/>
      <c r="J137" s="93"/>
      <c r="K137" s="92">
        <f>IFERROR(ROUND(AVERAGE(Invul!P3:P73),2),"NVT")</f>
        <v>3.93</v>
      </c>
      <c r="L137" s="103">
        <f>IF(OR(E137="NVT",K137="NVT"),"NVT",ROUND(E137,1)-ROUND(K137,1))</f>
        <v>-0.89999999999999991</v>
      </c>
    </row>
    <row r="138" spans="1:12" ht="15" thickBot="1" x14ac:dyDescent="0.35"/>
    <row r="139" spans="1:12" ht="24" thickBot="1" x14ac:dyDescent="0.5">
      <c r="D139" s="153"/>
      <c r="E139" s="154"/>
      <c r="F139" s="154"/>
      <c r="G139" s="154"/>
      <c r="H139" s="154"/>
      <c r="I139" s="154"/>
      <c r="J139" s="154"/>
      <c r="K139" s="154"/>
      <c r="L139" s="155"/>
    </row>
  </sheetData>
  <mergeCells count="16">
    <mergeCell ref="D132:L132"/>
    <mergeCell ref="D34:L34"/>
    <mergeCell ref="D1:L1"/>
    <mergeCell ref="D139:L139"/>
    <mergeCell ref="D44:L44"/>
    <mergeCell ref="D49:L49"/>
    <mergeCell ref="D54:L54"/>
    <mergeCell ref="D63:L63"/>
    <mergeCell ref="D67:L67"/>
    <mergeCell ref="D73:L73"/>
    <mergeCell ref="D81:L81"/>
    <mergeCell ref="D86:L86"/>
    <mergeCell ref="D94:L94"/>
    <mergeCell ref="D101:L101"/>
    <mergeCell ref="D116:L116"/>
    <mergeCell ref="D125:L125"/>
  </mergeCells>
  <conditionalFormatting sqref="E38:E43">
    <cfRule type="cellIs" dxfId="335" priority="75" operator="equal">
      <formula>1</formula>
    </cfRule>
    <cfRule type="cellIs" dxfId="334" priority="74" operator="equal">
      <formula>2</formula>
    </cfRule>
    <cfRule type="cellIs" dxfId="333" priority="73" operator="equal">
      <formula>3</formula>
    </cfRule>
    <cfRule type="cellIs" dxfId="332" priority="72" operator="equal">
      <formula>4</formula>
    </cfRule>
    <cfRule type="cellIs" dxfId="331" priority="71" operator="equal">
      <formula>5</formula>
    </cfRule>
  </conditionalFormatting>
  <conditionalFormatting sqref="E46:E48">
    <cfRule type="cellIs" dxfId="330" priority="67" operator="equal">
      <formula>4</formula>
    </cfRule>
    <cfRule type="cellIs" dxfId="329" priority="66" operator="equal">
      <formula>5</formula>
    </cfRule>
    <cfRule type="cellIs" dxfId="328" priority="69" operator="equal">
      <formula>2</formula>
    </cfRule>
    <cfRule type="cellIs" dxfId="327" priority="70" operator="equal">
      <formula>1</formula>
    </cfRule>
    <cfRule type="cellIs" dxfId="326" priority="68" operator="equal">
      <formula>3</formula>
    </cfRule>
  </conditionalFormatting>
  <conditionalFormatting sqref="E51:E53">
    <cfRule type="cellIs" dxfId="325" priority="62" operator="equal">
      <formula>4</formula>
    </cfRule>
    <cfRule type="cellIs" dxfId="324" priority="65" operator="equal">
      <formula>1</formula>
    </cfRule>
    <cfRule type="cellIs" dxfId="323" priority="64" operator="equal">
      <formula>2</formula>
    </cfRule>
    <cfRule type="cellIs" dxfId="322" priority="63" operator="equal">
      <formula>3</formula>
    </cfRule>
    <cfRule type="cellIs" dxfId="321" priority="61" operator="equal">
      <formula>5</formula>
    </cfRule>
  </conditionalFormatting>
  <conditionalFormatting sqref="E56:E62">
    <cfRule type="cellIs" dxfId="320" priority="60" operator="equal">
      <formula>1</formula>
    </cfRule>
    <cfRule type="cellIs" dxfId="319" priority="59" operator="equal">
      <formula>2</formula>
    </cfRule>
    <cfRule type="cellIs" dxfId="318" priority="56" operator="equal">
      <formula>5</formula>
    </cfRule>
    <cfRule type="cellIs" dxfId="317" priority="57" operator="equal">
      <formula>4</formula>
    </cfRule>
    <cfRule type="cellIs" dxfId="316" priority="58" operator="equal">
      <formula>3</formula>
    </cfRule>
  </conditionalFormatting>
  <conditionalFormatting sqref="E65:E66">
    <cfRule type="cellIs" dxfId="315" priority="55" operator="equal">
      <formula>1</formula>
    </cfRule>
    <cfRule type="cellIs" dxfId="314" priority="54" operator="equal">
      <formula>2</formula>
    </cfRule>
    <cfRule type="cellIs" dxfId="313" priority="53" operator="equal">
      <formula>3</formula>
    </cfRule>
    <cfRule type="cellIs" dxfId="312" priority="52" operator="equal">
      <formula>4</formula>
    </cfRule>
    <cfRule type="cellIs" dxfId="311" priority="51" operator="equal">
      <formula>5</formula>
    </cfRule>
  </conditionalFormatting>
  <conditionalFormatting sqref="E69:E72">
    <cfRule type="cellIs" dxfId="310" priority="47" operator="equal">
      <formula>4</formula>
    </cfRule>
    <cfRule type="cellIs" dxfId="309" priority="46" operator="equal">
      <formula>5</formula>
    </cfRule>
    <cfRule type="cellIs" dxfId="308" priority="49" operator="equal">
      <formula>2</formula>
    </cfRule>
    <cfRule type="cellIs" dxfId="307" priority="50" operator="equal">
      <formula>1</formula>
    </cfRule>
    <cfRule type="cellIs" dxfId="306" priority="48" operator="equal">
      <formula>3</formula>
    </cfRule>
  </conditionalFormatting>
  <conditionalFormatting sqref="E75:E80">
    <cfRule type="cellIs" dxfId="305" priority="43" operator="equal">
      <formula>3</formula>
    </cfRule>
    <cfRule type="cellIs" dxfId="304" priority="41" operator="equal">
      <formula>5</formula>
    </cfRule>
    <cfRule type="cellIs" dxfId="303" priority="42" operator="equal">
      <formula>4</formula>
    </cfRule>
    <cfRule type="cellIs" dxfId="302" priority="45" operator="equal">
      <formula>1</formula>
    </cfRule>
    <cfRule type="cellIs" dxfId="301" priority="44" operator="equal">
      <formula>2</formula>
    </cfRule>
  </conditionalFormatting>
  <conditionalFormatting sqref="E83:E85">
    <cfRule type="cellIs" dxfId="300" priority="36" operator="equal">
      <formula>5</formula>
    </cfRule>
    <cfRule type="cellIs" dxfId="299" priority="37" operator="equal">
      <formula>4</formula>
    </cfRule>
    <cfRule type="cellIs" dxfId="298" priority="40" operator="equal">
      <formula>1</formula>
    </cfRule>
    <cfRule type="cellIs" dxfId="297" priority="39" operator="equal">
      <formula>2</formula>
    </cfRule>
    <cfRule type="cellIs" dxfId="296" priority="38" operator="equal">
      <formula>3</formula>
    </cfRule>
  </conditionalFormatting>
  <conditionalFormatting sqref="E88:E93">
    <cfRule type="cellIs" dxfId="295" priority="31" operator="equal">
      <formula>5</formula>
    </cfRule>
    <cfRule type="cellIs" dxfId="294" priority="33" operator="equal">
      <formula>3</formula>
    </cfRule>
    <cfRule type="cellIs" dxfId="293" priority="34" operator="equal">
      <formula>2</formula>
    </cfRule>
    <cfRule type="cellIs" dxfId="292" priority="35" operator="equal">
      <formula>1</formula>
    </cfRule>
    <cfRule type="cellIs" dxfId="291" priority="32" operator="equal">
      <formula>4</formula>
    </cfRule>
  </conditionalFormatting>
  <conditionalFormatting sqref="E96:E100">
    <cfRule type="cellIs" dxfId="290" priority="28" operator="equal">
      <formula>3</formula>
    </cfRule>
    <cfRule type="cellIs" dxfId="289" priority="29" operator="equal">
      <formula>2</formula>
    </cfRule>
    <cfRule type="cellIs" dxfId="288" priority="30" operator="equal">
      <formula>1</formula>
    </cfRule>
    <cfRule type="cellIs" dxfId="287" priority="26" operator="equal">
      <formula>5</formula>
    </cfRule>
    <cfRule type="cellIs" dxfId="286" priority="27" operator="equal">
      <formula>4</formula>
    </cfRule>
  </conditionalFormatting>
  <conditionalFormatting sqref="E103:E115">
    <cfRule type="cellIs" dxfId="285" priority="25" operator="equal">
      <formula>1</formula>
    </cfRule>
    <cfRule type="cellIs" dxfId="284" priority="23" operator="equal">
      <formula>3</formula>
    </cfRule>
    <cfRule type="cellIs" dxfId="283" priority="21" operator="equal">
      <formula>5</formula>
    </cfRule>
    <cfRule type="cellIs" dxfId="282" priority="22" operator="equal">
      <formula>4</formula>
    </cfRule>
    <cfRule type="cellIs" dxfId="281" priority="24" operator="equal">
      <formula>2</formula>
    </cfRule>
  </conditionalFormatting>
  <conditionalFormatting sqref="E118:E119">
    <cfRule type="cellIs" dxfId="280" priority="16" operator="equal">
      <formula>5</formula>
    </cfRule>
    <cfRule type="cellIs" dxfId="279" priority="20" operator="equal">
      <formula>1</formula>
    </cfRule>
    <cfRule type="cellIs" dxfId="278" priority="17" operator="equal">
      <formula>4</formula>
    </cfRule>
    <cfRule type="cellIs" dxfId="277" priority="19" operator="equal">
      <formula>2</formula>
    </cfRule>
    <cfRule type="cellIs" dxfId="276" priority="18" operator="equal">
      <formula>3</formula>
    </cfRule>
  </conditionalFormatting>
  <conditionalFormatting sqref="E122:E124">
    <cfRule type="cellIs" dxfId="275" priority="13" operator="equal">
      <formula>3</formula>
    </cfRule>
    <cfRule type="cellIs" dxfId="274" priority="11" operator="equal">
      <formula>5</formula>
    </cfRule>
    <cfRule type="cellIs" dxfId="273" priority="15" operator="equal">
      <formula>1</formula>
    </cfRule>
    <cfRule type="cellIs" dxfId="272" priority="12" operator="equal">
      <formula>4</formula>
    </cfRule>
    <cfRule type="cellIs" dxfId="271" priority="14" operator="equal">
      <formula>2</formula>
    </cfRule>
  </conditionalFormatting>
  <conditionalFormatting sqref="E127:E131">
    <cfRule type="cellIs" dxfId="270" priority="10" operator="equal">
      <formula>1</formula>
    </cfRule>
    <cfRule type="cellIs" dxfId="269" priority="9" operator="equal">
      <formula>2</formula>
    </cfRule>
    <cfRule type="cellIs" dxfId="268" priority="8" operator="equal">
      <formula>3</formula>
    </cfRule>
    <cfRule type="cellIs" dxfId="267" priority="7" operator="equal">
      <formula>4</formula>
    </cfRule>
    <cfRule type="cellIs" dxfId="266" priority="6" operator="equal">
      <formula>5</formula>
    </cfRule>
  </conditionalFormatting>
  <conditionalFormatting sqref="E134:E136">
    <cfRule type="cellIs" dxfId="265" priority="5" operator="equal">
      <formula>1</formula>
    </cfRule>
    <cfRule type="cellIs" dxfId="264" priority="4" operator="equal">
      <formula>2</formula>
    </cfRule>
    <cfRule type="cellIs" dxfId="263" priority="3" operator="equal">
      <formula>3</formula>
    </cfRule>
    <cfRule type="cellIs" dxfId="262" priority="2" operator="equal">
      <formula>4</formula>
    </cfRule>
    <cfRule type="cellIs" dxfId="261" priority="1" operator="equal">
      <formula>5</formula>
    </cfRule>
  </conditionalFormatting>
  <conditionalFormatting sqref="F37">
    <cfRule type="expression" dxfId="260" priority="532">
      <formula>E37&gt;=1</formula>
    </cfRule>
  </conditionalFormatting>
  <conditionalFormatting sqref="F38:F43">
    <cfRule type="expression" dxfId="259" priority="537">
      <formula>E38&gt;=1</formula>
    </cfRule>
  </conditionalFormatting>
  <conditionalFormatting sqref="F45">
    <cfRule type="expression" dxfId="258" priority="323">
      <formula>E45&gt;=1</formula>
    </cfRule>
  </conditionalFormatting>
  <conditionalFormatting sqref="F46:F48">
    <cfRule type="expression" dxfId="257" priority="238">
      <formula>E46&gt;=1</formula>
    </cfRule>
  </conditionalFormatting>
  <conditionalFormatting sqref="F50">
    <cfRule type="expression" dxfId="256" priority="317">
      <formula>E50&gt;=1</formula>
    </cfRule>
  </conditionalFormatting>
  <conditionalFormatting sqref="F51:F53">
    <cfRule type="expression" dxfId="255" priority="232">
      <formula>E51&gt;=1</formula>
    </cfRule>
  </conditionalFormatting>
  <conditionalFormatting sqref="F55">
    <cfRule type="expression" dxfId="254" priority="311">
      <formula>E55&gt;=1</formula>
    </cfRule>
  </conditionalFormatting>
  <conditionalFormatting sqref="F56:F62">
    <cfRule type="expression" dxfId="253" priority="226">
      <formula>E56&gt;=1</formula>
    </cfRule>
  </conditionalFormatting>
  <conditionalFormatting sqref="F64">
    <cfRule type="expression" dxfId="252" priority="305">
      <formula>E64&gt;=1</formula>
    </cfRule>
  </conditionalFormatting>
  <conditionalFormatting sqref="F65:F66">
    <cfRule type="expression" dxfId="251" priority="220">
      <formula>E65&gt;=1</formula>
    </cfRule>
  </conditionalFormatting>
  <conditionalFormatting sqref="F68">
    <cfRule type="expression" dxfId="250" priority="299">
      <formula>E68&gt;=1</formula>
    </cfRule>
  </conditionalFormatting>
  <conditionalFormatting sqref="F69:F72">
    <cfRule type="expression" dxfId="249" priority="214">
      <formula>E69&gt;=1</formula>
    </cfRule>
  </conditionalFormatting>
  <conditionalFormatting sqref="F74">
    <cfRule type="expression" dxfId="248" priority="293">
      <formula>E74&gt;=1</formula>
    </cfRule>
  </conditionalFormatting>
  <conditionalFormatting sqref="F75:F80">
    <cfRule type="expression" dxfId="247" priority="208">
      <formula>E75&gt;=1</formula>
    </cfRule>
  </conditionalFormatting>
  <conditionalFormatting sqref="F82">
    <cfRule type="expression" dxfId="246" priority="287">
      <formula>E82&gt;=1</formula>
    </cfRule>
  </conditionalFormatting>
  <conditionalFormatting sqref="F83:F85">
    <cfRule type="expression" dxfId="245" priority="202">
      <formula>E83&gt;=1</formula>
    </cfRule>
  </conditionalFormatting>
  <conditionalFormatting sqref="F87">
    <cfRule type="expression" dxfId="244" priority="281">
      <formula>E87&gt;=1</formula>
    </cfRule>
  </conditionalFormatting>
  <conditionalFormatting sqref="F88:F93">
    <cfRule type="expression" dxfId="243" priority="196">
      <formula>E88&gt;=1</formula>
    </cfRule>
  </conditionalFormatting>
  <conditionalFormatting sqref="F95">
    <cfRule type="expression" dxfId="242" priority="275">
      <formula>E95&gt;=1</formula>
    </cfRule>
  </conditionalFormatting>
  <conditionalFormatting sqref="F96:F100">
    <cfRule type="expression" dxfId="241" priority="190">
      <formula>E96&gt;=1</formula>
    </cfRule>
  </conditionalFormatting>
  <conditionalFormatting sqref="F102">
    <cfRule type="expression" dxfId="240" priority="269">
      <formula>E102&gt;=1</formula>
    </cfRule>
  </conditionalFormatting>
  <conditionalFormatting sqref="F103:F115">
    <cfRule type="expression" dxfId="239" priority="184">
      <formula>E103&gt;=1</formula>
    </cfRule>
  </conditionalFormatting>
  <conditionalFormatting sqref="F117">
    <cfRule type="expression" dxfId="238" priority="263">
      <formula>E117&gt;=1</formula>
    </cfRule>
  </conditionalFormatting>
  <conditionalFormatting sqref="F118:F120">
    <cfRule type="expression" dxfId="237" priority="178">
      <formula>E118&gt;=1</formula>
    </cfRule>
  </conditionalFormatting>
  <conditionalFormatting sqref="F121">
    <cfRule type="expression" dxfId="236" priority="257">
      <formula>E121&gt;=1</formula>
    </cfRule>
  </conditionalFormatting>
  <conditionalFormatting sqref="F122:F124">
    <cfRule type="expression" dxfId="235" priority="172">
      <formula>E122&gt;=1</formula>
    </cfRule>
  </conditionalFormatting>
  <conditionalFormatting sqref="F126">
    <cfRule type="expression" dxfId="234" priority="251">
      <formula>E126&gt;=1</formula>
    </cfRule>
  </conditionalFormatting>
  <conditionalFormatting sqref="F127:F131">
    <cfRule type="expression" dxfId="233" priority="166">
      <formula>E127&gt;=1</formula>
    </cfRule>
  </conditionalFormatting>
  <conditionalFormatting sqref="F133">
    <cfRule type="expression" dxfId="232" priority="245">
      <formula>E133&gt;=1</formula>
    </cfRule>
  </conditionalFormatting>
  <conditionalFormatting sqref="F134:F136">
    <cfRule type="expression" dxfId="231" priority="160">
      <formula>E134&gt;=1</formula>
    </cfRule>
  </conditionalFormatting>
  <conditionalFormatting sqref="F137">
    <cfRule type="expression" dxfId="230" priority="457">
      <formula>E137&gt;=1</formula>
    </cfRule>
  </conditionalFormatting>
  <conditionalFormatting sqref="F37:J37">
    <cfRule type="expression" dxfId="229" priority="370" stopIfTrue="1">
      <formula>$E37="NVT"</formula>
    </cfRule>
  </conditionalFormatting>
  <conditionalFormatting sqref="F38:J43">
    <cfRule type="expression" dxfId="228" priority="455" stopIfTrue="1">
      <formula>$E38="NVT"</formula>
    </cfRule>
  </conditionalFormatting>
  <conditionalFormatting sqref="F45:J45">
    <cfRule type="expression" dxfId="227" priority="322" stopIfTrue="1">
      <formula>$E45="NVT"</formula>
    </cfRule>
  </conditionalFormatting>
  <conditionalFormatting sqref="F46:J48">
    <cfRule type="expression" dxfId="226" priority="237" stopIfTrue="1">
      <formula>$E46="NVT"</formula>
    </cfRule>
  </conditionalFormatting>
  <conditionalFormatting sqref="F50:J50">
    <cfRule type="expression" dxfId="225" priority="316" stopIfTrue="1">
      <formula>$E50="NVT"</formula>
    </cfRule>
  </conditionalFormatting>
  <conditionalFormatting sqref="F51:J53">
    <cfRule type="expression" dxfId="224" priority="231" stopIfTrue="1">
      <formula>$E51="NVT"</formula>
    </cfRule>
  </conditionalFormatting>
  <conditionalFormatting sqref="F55:J55">
    <cfRule type="expression" dxfId="223" priority="310" stopIfTrue="1">
      <formula>$E55="NVT"</formula>
    </cfRule>
  </conditionalFormatting>
  <conditionalFormatting sqref="F56:J62">
    <cfRule type="expression" dxfId="222" priority="225" stopIfTrue="1">
      <formula>$E56="NVT"</formula>
    </cfRule>
  </conditionalFormatting>
  <conditionalFormatting sqref="F64:J64">
    <cfRule type="expression" dxfId="221" priority="304" stopIfTrue="1">
      <formula>$E64="NVT"</formula>
    </cfRule>
  </conditionalFormatting>
  <conditionalFormatting sqref="F65:J66">
    <cfRule type="expression" dxfId="220" priority="219" stopIfTrue="1">
      <formula>$E65="NVT"</formula>
    </cfRule>
  </conditionalFormatting>
  <conditionalFormatting sqref="F68:J68">
    <cfRule type="expression" dxfId="219" priority="298" stopIfTrue="1">
      <formula>$E68="NVT"</formula>
    </cfRule>
  </conditionalFormatting>
  <conditionalFormatting sqref="F69:J72">
    <cfRule type="expression" dxfId="218" priority="213" stopIfTrue="1">
      <formula>$E69="NVT"</formula>
    </cfRule>
  </conditionalFormatting>
  <conditionalFormatting sqref="F74:J74">
    <cfRule type="expression" dxfId="217" priority="292" stopIfTrue="1">
      <formula>$E74="NVT"</formula>
    </cfRule>
  </conditionalFormatting>
  <conditionalFormatting sqref="F75:J80">
    <cfRule type="expression" dxfId="216" priority="207" stopIfTrue="1">
      <formula>$E75="NVT"</formula>
    </cfRule>
  </conditionalFormatting>
  <conditionalFormatting sqref="F82:J82">
    <cfRule type="expression" dxfId="215" priority="286" stopIfTrue="1">
      <formula>$E82="NVT"</formula>
    </cfRule>
  </conditionalFormatting>
  <conditionalFormatting sqref="F83:J85">
    <cfRule type="expression" dxfId="214" priority="201" stopIfTrue="1">
      <formula>$E83="NVT"</formula>
    </cfRule>
  </conditionalFormatting>
  <conditionalFormatting sqref="F87:J87">
    <cfRule type="expression" dxfId="213" priority="280" stopIfTrue="1">
      <formula>$E87="NVT"</formula>
    </cfRule>
  </conditionalFormatting>
  <conditionalFormatting sqref="F88:J93">
    <cfRule type="expression" dxfId="212" priority="195" stopIfTrue="1">
      <formula>$E88="NVT"</formula>
    </cfRule>
  </conditionalFormatting>
  <conditionalFormatting sqref="F95:J95">
    <cfRule type="expression" dxfId="211" priority="274" stopIfTrue="1">
      <formula>$E95="NVT"</formula>
    </cfRule>
  </conditionalFormatting>
  <conditionalFormatting sqref="F96:J100">
    <cfRule type="expression" dxfId="210" priority="189" stopIfTrue="1">
      <formula>$E96="NVT"</formula>
    </cfRule>
  </conditionalFormatting>
  <conditionalFormatting sqref="F102:J102">
    <cfRule type="expression" dxfId="209" priority="268" stopIfTrue="1">
      <formula>$E102="NVT"</formula>
    </cfRule>
  </conditionalFormatting>
  <conditionalFormatting sqref="F103:J115">
    <cfRule type="expression" dxfId="208" priority="183" stopIfTrue="1">
      <formula>$E103="NVT"</formula>
    </cfRule>
  </conditionalFormatting>
  <conditionalFormatting sqref="F117:J117">
    <cfRule type="expression" dxfId="207" priority="262" stopIfTrue="1">
      <formula>$E117="NVT"</formula>
    </cfRule>
  </conditionalFormatting>
  <conditionalFormatting sqref="F118:J120">
    <cfRule type="expression" dxfId="206" priority="177" stopIfTrue="1">
      <formula>$E118="NVT"</formula>
    </cfRule>
  </conditionalFormatting>
  <conditionalFormatting sqref="F121:J121">
    <cfRule type="expression" dxfId="205" priority="256" stopIfTrue="1">
      <formula>$E121="NVT"</formula>
    </cfRule>
  </conditionalFormatting>
  <conditionalFormatting sqref="F122:J124">
    <cfRule type="expression" dxfId="204" priority="171" stopIfTrue="1">
      <formula>$E122="NVT"</formula>
    </cfRule>
  </conditionalFormatting>
  <conditionalFormatting sqref="F126:J126">
    <cfRule type="expression" dxfId="203" priority="250" stopIfTrue="1">
      <formula>$E126="NVT"</formula>
    </cfRule>
  </conditionalFormatting>
  <conditionalFormatting sqref="F127:J131">
    <cfRule type="expression" dxfId="202" priority="165" stopIfTrue="1">
      <formula>$E127="NVT"</formula>
    </cfRule>
  </conditionalFormatting>
  <conditionalFormatting sqref="F133:J133">
    <cfRule type="expression" dxfId="201" priority="244" stopIfTrue="1">
      <formula>$E133="NVT"</formula>
    </cfRule>
  </conditionalFormatting>
  <conditionalFormatting sqref="F134:J136">
    <cfRule type="expression" dxfId="200" priority="159" stopIfTrue="1">
      <formula>$E134="NVT"</formula>
    </cfRule>
  </conditionalFormatting>
  <conditionalFormatting sqref="F137:J137">
    <cfRule type="expression" dxfId="199" priority="243" stopIfTrue="1">
      <formula>$E137="NVT"</formula>
    </cfRule>
  </conditionalFormatting>
  <conditionalFormatting sqref="G37">
    <cfRule type="expression" dxfId="198" priority="533">
      <formula>E37&gt;=2</formula>
    </cfRule>
  </conditionalFormatting>
  <conditionalFormatting sqref="G38:G43">
    <cfRule type="expression" dxfId="197" priority="538">
      <formula>E38&gt;=2</formula>
    </cfRule>
  </conditionalFormatting>
  <conditionalFormatting sqref="G45">
    <cfRule type="expression" dxfId="196" priority="324">
      <formula>E45&gt;=2</formula>
    </cfRule>
  </conditionalFormatting>
  <conditionalFormatting sqref="G46:G48">
    <cfRule type="expression" dxfId="195" priority="239">
      <formula>E46&gt;=2</formula>
    </cfRule>
  </conditionalFormatting>
  <conditionalFormatting sqref="G50">
    <cfRule type="expression" dxfId="194" priority="318">
      <formula>E50&gt;=2</formula>
    </cfRule>
  </conditionalFormatting>
  <conditionalFormatting sqref="G51:G53">
    <cfRule type="expression" dxfId="193" priority="233">
      <formula>E51&gt;=2</formula>
    </cfRule>
  </conditionalFormatting>
  <conditionalFormatting sqref="G55">
    <cfRule type="expression" dxfId="192" priority="312">
      <formula>E55&gt;=2</formula>
    </cfRule>
  </conditionalFormatting>
  <conditionalFormatting sqref="G56:G62">
    <cfRule type="expression" dxfId="191" priority="227">
      <formula>E56&gt;=2</formula>
    </cfRule>
  </conditionalFormatting>
  <conditionalFormatting sqref="G64">
    <cfRule type="expression" dxfId="190" priority="306">
      <formula>E64&gt;=2</formula>
    </cfRule>
  </conditionalFormatting>
  <conditionalFormatting sqref="G65:G66">
    <cfRule type="expression" dxfId="189" priority="221">
      <formula>E65&gt;=2</formula>
    </cfRule>
  </conditionalFormatting>
  <conditionalFormatting sqref="G68">
    <cfRule type="expression" dxfId="188" priority="300">
      <formula>E68&gt;=2</formula>
    </cfRule>
  </conditionalFormatting>
  <conditionalFormatting sqref="G69:G72">
    <cfRule type="expression" dxfId="187" priority="215">
      <formula>E69&gt;=2</formula>
    </cfRule>
  </conditionalFormatting>
  <conditionalFormatting sqref="G74">
    <cfRule type="expression" dxfId="186" priority="294">
      <formula>E74&gt;=2</formula>
    </cfRule>
  </conditionalFormatting>
  <conditionalFormatting sqref="G75:G80">
    <cfRule type="expression" dxfId="185" priority="209">
      <formula>E75&gt;=2</formula>
    </cfRule>
  </conditionalFormatting>
  <conditionalFormatting sqref="G82">
    <cfRule type="expression" dxfId="184" priority="288">
      <formula>E82&gt;=2</formula>
    </cfRule>
  </conditionalFormatting>
  <conditionalFormatting sqref="G83:G85">
    <cfRule type="expression" dxfId="183" priority="203">
      <formula>E83&gt;=2</formula>
    </cfRule>
  </conditionalFormatting>
  <conditionalFormatting sqref="G87">
    <cfRule type="expression" dxfId="182" priority="282">
      <formula>E87&gt;=2</formula>
    </cfRule>
  </conditionalFormatting>
  <conditionalFormatting sqref="G88:G93">
    <cfRule type="expression" dxfId="181" priority="197">
      <formula>E88&gt;=2</formula>
    </cfRule>
  </conditionalFormatting>
  <conditionalFormatting sqref="G95">
    <cfRule type="expression" dxfId="180" priority="276">
      <formula>E95&gt;=2</formula>
    </cfRule>
  </conditionalFormatting>
  <conditionalFormatting sqref="G96:G100">
    <cfRule type="expression" dxfId="179" priority="191">
      <formula>E96&gt;=2</formula>
    </cfRule>
  </conditionalFormatting>
  <conditionalFormatting sqref="G102">
    <cfRule type="expression" dxfId="178" priority="270">
      <formula>E102&gt;=2</formula>
    </cfRule>
  </conditionalFormatting>
  <conditionalFormatting sqref="G103:G115">
    <cfRule type="expression" dxfId="177" priority="185">
      <formula>E103&gt;=2</formula>
    </cfRule>
  </conditionalFormatting>
  <conditionalFormatting sqref="G117">
    <cfRule type="expression" dxfId="176" priority="264">
      <formula>E117&gt;=2</formula>
    </cfRule>
  </conditionalFormatting>
  <conditionalFormatting sqref="G118:G120">
    <cfRule type="expression" dxfId="175" priority="179">
      <formula>E118&gt;=2</formula>
    </cfRule>
  </conditionalFormatting>
  <conditionalFormatting sqref="G121">
    <cfRule type="expression" dxfId="174" priority="258">
      <formula>E121&gt;=2</formula>
    </cfRule>
  </conditionalFormatting>
  <conditionalFormatting sqref="G122:G124">
    <cfRule type="expression" dxfId="173" priority="173">
      <formula>E122&gt;=2</formula>
    </cfRule>
  </conditionalFormatting>
  <conditionalFormatting sqref="G126">
    <cfRule type="expression" dxfId="172" priority="252">
      <formula>E126&gt;=2</formula>
    </cfRule>
  </conditionalFormatting>
  <conditionalFormatting sqref="G127:G131">
    <cfRule type="expression" dxfId="171" priority="167">
      <formula>E127&gt;=2</formula>
    </cfRule>
  </conditionalFormatting>
  <conditionalFormatting sqref="G133">
    <cfRule type="expression" dxfId="170" priority="246">
      <formula>E133&gt;=2</formula>
    </cfRule>
  </conditionalFormatting>
  <conditionalFormatting sqref="G134:G136">
    <cfRule type="expression" dxfId="169" priority="161">
      <formula>E134&gt;=2</formula>
    </cfRule>
  </conditionalFormatting>
  <conditionalFormatting sqref="G137">
    <cfRule type="expression" dxfId="168" priority="458">
      <formula>E137&gt;=2</formula>
    </cfRule>
  </conditionalFormatting>
  <conditionalFormatting sqref="H37">
    <cfRule type="expression" dxfId="167" priority="534">
      <formula>E37&gt;=3</formula>
    </cfRule>
  </conditionalFormatting>
  <conditionalFormatting sqref="H38:H43">
    <cfRule type="expression" dxfId="166" priority="539">
      <formula>E38&gt;=3</formula>
    </cfRule>
  </conditionalFormatting>
  <conditionalFormatting sqref="H45">
    <cfRule type="expression" dxfId="165" priority="325">
      <formula>E45&gt;=3</formula>
    </cfRule>
  </conditionalFormatting>
  <conditionalFormatting sqref="H46:H48">
    <cfRule type="expression" dxfId="164" priority="240">
      <formula>E46&gt;=3</formula>
    </cfRule>
  </conditionalFormatting>
  <conditionalFormatting sqref="H50">
    <cfRule type="expression" dxfId="163" priority="319">
      <formula>E50&gt;=3</formula>
    </cfRule>
  </conditionalFormatting>
  <conditionalFormatting sqref="H51:H53">
    <cfRule type="expression" dxfId="162" priority="234">
      <formula>E51&gt;=3</formula>
    </cfRule>
  </conditionalFormatting>
  <conditionalFormatting sqref="H55">
    <cfRule type="expression" dxfId="161" priority="313">
      <formula>E55&gt;=3</formula>
    </cfRule>
  </conditionalFormatting>
  <conditionalFormatting sqref="H56:H62">
    <cfRule type="expression" dxfId="160" priority="228">
      <formula>E56&gt;=3</formula>
    </cfRule>
  </conditionalFormatting>
  <conditionalFormatting sqref="H64">
    <cfRule type="expression" dxfId="159" priority="307">
      <formula>E64&gt;=3</formula>
    </cfRule>
  </conditionalFormatting>
  <conditionalFormatting sqref="H65:H66">
    <cfRule type="expression" dxfId="158" priority="222">
      <formula>E65&gt;=3</formula>
    </cfRule>
  </conditionalFormatting>
  <conditionalFormatting sqref="H68">
    <cfRule type="expression" dxfId="157" priority="301">
      <formula>E68&gt;=3</formula>
    </cfRule>
  </conditionalFormatting>
  <conditionalFormatting sqref="H69:H72">
    <cfRule type="expression" dxfId="156" priority="216">
      <formula>E69&gt;=3</formula>
    </cfRule>
  </conditionalFormatting>
  <conditionalFormatting sqref="H74">
    <cfRule type="expression" dxfId="155" priority="295">
      <formula>E74&gt;=3</formula>
    </cfRule>
  </conditionalFormatting>
  <conditionalFormatting sqref="H75:H80">
    <cfRule type="expression" dxfId="154" priority="210">
      <formula>E75&gt;=3</formula>
    </cfRule>
  </conditionalFormatting>
  <conditionalFormatting sqref="H82">
    <cfRule type="expression" dxfId="153" priority="289">
      <formula>E82&gt;=3</formula>
    </cfRule>
  </conditionalFormatting>
  <conditionalFormatting sqref="H83:H85">
    <cfRule type="expression" dxfId="152" priority="204">
      <formula>E83&gt;=3</formula>
    </cfRule>
  </conditionalFormatting>
  <conditionalFormatting sqref="H87">
    <cfRule type="expression" dxfId="151" priority="283">
      <formula>E87&gt;=3</formula>
    </cfRule>
  </conditionalFormatting>
  <conditionalFormatting sqref="H88:H93">
    <cfRule type="expression" dxfId="150" priority="198">
      <formula>E88&gt;=3</formula>
    </cfRule>
  </conditionalFormatting>
  <conditionalFormatting sqref="H95">
    <cfRule type="expression" dxfId="149" priority="277">
      <formula>E95&gt;=3</formula>
    </cfRule>
  </conditionalFormatting>
  <conditionalFormatting sqref="H96:H100">
    <cfRule type="expression" dxfId="148" priority="192">
      <formula>E96&gt;=3</formula>
    </cfRule>
  </conditionalFormatting>
  <conditionalFormatting sqref="H102">
    <cfRule type="expression" dxfId="147" priority="271">
      <formula>E102&gt;=3</formula>
    </cfRule>
  </conditionalFormatting>
  <conditionalFormatting sqref="H103:H115">
    <cfRule type="expression" dxfId="146" priority="186">
      <formula>E103&gt;=3</formula>
    </cfRule>
  </conditionalFormatting>
  <conditionalFormatting sqref="H117">
    <cfRule type="expression" dxfId="145" priority="265">
      <formula>E117&gt;=3</formula>
    </cfRule>
  </conditionalFormatting>
  <conditionalFormatting sqref="H118:H120">
    <cfRule type="expression" dxfId="144" priority="180">
      <formula>E118&gt;=3</formula>
    </cfRule>
  </conditionalFormatting>
  <conditionalFormatting sqref="H121">
    <cfRule type="expression" dxfId="143" priority="259">
      <formula>E121&gt;=3</formula>
    </cfRule>
  </conditionalFormatting>
  <conditionalFormatting sqref="H122:H124">
    <cfRule type="expression" dxfId="142" priority="174">
      <formula>E122&gt;=3</formula>
    </cfRule>
  </conditionalFormatting>
  <conditionalFormatting sqref="H126">
    <cfRule type="expression" dxfId="141" priority="253">
      <formula>E126&gt;=3</formula>
    </cfRule>
  </conditionalFormatting>
  <conditionalFormatting sqref="H127:H131">
    <cfRule type="expression" dxfId="140" priority="168">
      <formula>E127&gt;=3</formula>
    </cfRule>
  </conditionalFormatting>
  <conditionalFormatting sqref="H133">
    <cfRule type="expression" dxfId="139" priority="247">
      <formula>E133&gt;=3</formula>
    </cfRule>
  </conditionalFormatting>
  <conditionalFormatting sqref="H134:H136">
    <cfRule type="expression" dxfId="138" priority="162">
      <formula>E134&gt;=3</formula>
    </cfRule>
  </conditionalFormatting>
  <conditionalFormatting sqref="H137">
    <cfRule type="expression" dxfId="137" priority="459">
      <formula>E137&gt;=3</formula>
    </cfRule>
  </conditionalFormatting>
  <conditionalFormatting sqref="I37">
    <cfRule type="expression" dxfId="136" priority="535">
      <formula>E37&gt;=4</formula>
    </cfRule>
  </conditionalFormatting>
  <conditionalFormatting sqref="I38:I43">
    <cfRule type="expression" dxfId="135" priority="540">
      <formula>E38&gt;=4</formula>
    </cfRule>
  </conditionalFormatting>
  <conditionalFormatting sqref="I45">
    <cfRule type="expression" dxfId="134" priority="326">
      <formula>E45&gt;=4</formula>
    </cfRule>
  </conditionalFormatting>
  <conditionalFormatting sqref="I46:I48">
    <cfRule type="expression" dxfId="133" priority="241">
      <formula>E46&gt;=4</formula>
    </cfRule>
  </conditionalFormatting>
  <conditionalFormatting sqref="I50">
    <cfRule type="expression" dxfId="132" priority="320">
      <formula>E50&gt;=4</formula>
    </cfRule>
  </conditionalFormatting>
  <conditionalFormatting sqref="I51:I53">
    <cfRule type="expression" dxfId="131" priority="235">
      <formula>E51&gt;=4</formula>
    </cfRule>
  </conditionalFormatting>
  <conditionalFormatting sqref="I55">
    <cfRule type="expression" dxfId="130" priority="314">
      <formula>E55&gt;=4</formula>
    </cfRule>
  </conditionalFormatting>
  <conditionalFormatting sqref="I56:I62">
    <cfRule type="expression" dxfId="129" priority="229">
      <formula>E56&gt;=4</formula>
    </cfRule>
  </conditionalFormatting>
  <conditionalFormatting sqref="I64">
    <cfRule type="expression" dxfId="128" priority="308">
      <formula>E64&gt;=4</formula>
    </cfRule>
  </conditionalFormatting>
  <conditionalFormatting sqref="I65:I66">
    <cfRule type="expression" dxfId="127" priority="223">
      <formula>E65&gt;=4</formula>
    </cfRule>
  </conditionalFormatting>
  <conditionalFormatting sqref="I68">
    <cfRule type="expression" dxfId="126" priority="302">
      <formula>E68&gt;=4</formula>
    </cfRule>
  </conditionalFormatting>
  <conditionalFormatting sqref="I69:I72">
    <cfRule type="expression" dxfId="125" priority="217">
      <formula>E69&gt;=4</formula>
    </cfRule>
  </conditionalFormatting>
  <conditionalFormatting sqref="I74">
    <cfRule type="expression" dxfId="124" priority="296">
      <formula>E74&gt;=4</formula>
    </cfRule>
  </conditionalFormatting>
  <conditionalFormatting sqref="I75:I80">
    <cfRule type="expression" dxfId="123" priority="211">
      <formula>E75&gt;=4</formula>
    </cfRule>
  </conditionalFormatting>
  <conditionalFormatting sqref="I82">
    <cfRule type="expression" dxfId="122" priority="290">
      <formula>E82&gt;=4</formula>
    </cfRule>
  </conditionalFormatting>
  <conditionalFormatting sqref="I83:I85">
    <cfRule type="expression" dxfId="121" priority="205">
      <formula>E83&gt;=4</formula>
    </cfRule>
  </conditionalFormatting>
  <conditionalFormatting sqref="I87">
    <cfRule type="expression" dxfId="120" priority="284">
      <formula>E87&gt;=4</formula>
    </cfRule>
  </conditionalFormatting>
  <conditionalFormatting sqref="I88:I93">
    <cfRule type="expression" dxfId="119" priority="199">
      <formula>E88&gt;=4</formula>
    </cfRule>
  </conditionalFormatting>
  <conditionalFormatting sqref="I95">
    <cfRule type="expression" dxfId="118" priority="278">
      <formula>E95&gt;=4</formula>
    </cfRule>
  </conditionalFormatting>
  <conditionalFormatting sqref="I96:I100">
    <cfRule type="expression" dxfId="117" priority="193">
      <formula>E96&gt;=4</formula>
    </cfRule>
  </conditionalFormatting>
  <conditionalFormatting sqref="I102">
    <cfRule type="expression" dxfId="116" priority="272">
      <formula>E102&gt;=4</formula>
    </cfRule>
  </conditionalFormatting>
  <conditionalFormatting sqref="I103:I115">
    <cfRule type="expression" dxfId="115" priority="187">
      <formula>E103&gt;=4</formula>
    </cfRule>
  </conditionalFormatting>
  <conditionalFormatting sqref="I117">
    <cfRule type="expression" dxfId="114" priority="266">
      <formula>E117&gt;=4</formula>
    </cfRule>
  </conditionalFormatting>
  <conditionalFormatting sqref="I118:I120">
    <cfRule type="expression" dxfId="113" priority="181">
      <formula>E118&gt;=4</formula>
    </cfRule>
  </conditionalFormatting>
  <conditionalFormatting sqref="I121">
    <cfRule type="expression" dxfId="112" priority="260">
      <formula>E121&gt;=4</formula>
    </cfRule>
  </conditionalFormatting>
  <conditionalFormatting sqref="I122:I124">
    <cfRule type="expression" dxfId="111" priority="175">
      <formula>E122&gt;=4</formula>
    </cfRule>
  </conditionalFormatting>
  <conditionalFormatting sqref="I126">
    <cfRule type="expression" dxfId="110" priority="254">
      <formula>E126&gt;=4</formula>
    </cfRule>
  </conditionalFormatting>
  <conditionalFormatting sqref="I127:I131">
    <cfRule type="expression" dxfId="109" priority="169">
      <formula>E127&gt;=4</formula>
    </cfRule>
  </conditionalFormatting>
  <conditionalFormatting sqref="I133">
    <cfRule type="expression" dxfId="108" priority="248">
      <formula>E133&gt;=4</formula>
    </cfRule>
  </conditionalFormatting>
  <conditionalFormatting sqref="I134:I136">
    <cfRule type="expression" dxfId="107" priority="163">
      <formula>E134&gt;=4</formula>
    </cfRule>
  </conditionalFormatting>
  <conditionalFormatting sqref="I137">
    <cfRule type="expression" dxfId="106" priority="460">
      <formula>E137&gt;=4</formula>
    </cfRule>
  </conditionalFormatting>
  <conditionalFormatting sqref="J37">
    <cfRule type="expression" dxfId="105" priority="536">
      <formula>E37&gt;=5</formula>
    </cfRule>
  </conditionalFormatting>
  <conditionalFormatting sqref="J38:J43">
    <cfRule type="expression" dxfId="104" priority="541">
      <formula>E38&gt;=5</formula>
    </cfRule>
  </conditionalFormatting>
  <conditionalFormatting sqref="J45">
    <cfRule type="expression" dxfId="103" priority="327">
      <formula>E45&gt;=5</formula>
    </cfRule>
  </conditionalFormatting>
  <conditionalFormatting sqref="J46:J48">
    <cfRule type="expression" dxfId="102" priority="242">
      <formula>E46&gt;=5</formula>
    </cfRule>
  </conditionalFormatting>
  <conditionalFormatting sqref="J50">
    <cfRule type="expression" dxfId="101" priority="321">
      <formula>E50&gt;=5</formula>
    </cfRule>
  </conditionalFormatting>
  <conditionalFormatting sqref="J51:J53">
    <cfRule type="expression" dxfId="100" priority="236">
      <formula>E51&gt;=5</formula>
    </cfRule>
  </conditionalFormatting>
  <conditionalFormatting sqref="J55">
    <cfRule type="expression" dxfId="99" priority="315">
      <formula>E55&gt;=5</formula>
    </cfRule>
  </conditionalFormatting>
  <conditionalFormatting sqref="J56:J62">
    <cfRule type="expression" dxfId="98" priority="230">
      <formula>E56&gt;=5</formula>
    </cfRule>
  </conditionalFormatting>
  <conditionalFormatting sqref="J64">
    <cfRule type="expression" dxfId="97" priority="309">
      <formula>E64&gt;=5</formula>
    </cfRule>
  </conditionalFormatting>
  <conditionalFormatting sqref="J65:J66">
    <cfRule type="expression" dxfId="96" priority="224">
      <formula>E65&gt;=5</formula>
    </cfRule>
  </conditionalFormatting>
  <conditionalFormatting sqref="J68">
    <cfRule type="expression" dxfId="95" priority="303">
      <formula>E68&gt;=5</formula>
    </cfRule>
  </conditionalFormatting>
  <conditionalFormatting sqref="J69:J72">
    <cfRule type="expression" dxfId="94" priority="218">
      <formula>E69&gt;=5</formula>
    </cfRule>
  </conditionalFormatting>
  <conditionalFormatting sqref="J74">
    <cfRule type="expression" dxfId="93" priority="297">
      <formula>E74&gt;=5</formula>
    </cfRule>
  </conditionalFormatting>
  <conditionalFormatting sqref="J75:J80">
    <cfRule type="expression" dxfId="92" priority="212">
      <formula>E75&gt;=5</formula>
    </cfRule>
  </conditionalFormatting>
  <conditionalFormatting sqref="J82">
    <cfRule type="expression" dxfId="91" priority="291">
      <formula>E82&gt;=5</formula>
    </cfRule>
  </conditionalFormatting>
  <conditionalFormatting sqref="J83:J85">
    <cfRule type="expression" dxfId="90" priority="206">
      <formula>E83&gt;=5</formula>
    </cfRule>
  </conditionalFormatting>
  <conditionalFormatting sqref="J87">
    <cfRule type="expression" dxfId="89" priority="285">
      <formula>E87&gt;=5</formula>
    </cfRule>
  </conditionalFormatting>
  <conditionalFormatting sqref="J88:J93">
    <cfRule type="expression" dxfId="88" priority="200">
      <formula>E88&gt;=5</formula>
    </cfRule>
  </conditionalFormatting>
  <conditionalFormatting sqref="J95">
    <cfRule type="expression" dxfId="87" priority="279">
      <formula>E95&gt;=5</formula>
    </cfRule>
  </conditionalFormatting>
  <conditionalFormatting sqref="J96:J100">
    <cfRule type="expression" dxfId="86" priority="194">
      <formula>E96&gt;=5</formula>
    </cfRule>
  </conditionalFormatting>
  <conditionalFormatting sqref="J102">
    <cfRule type="expression" dxfId="85" priority="273">
      <formula>E102&gt;=5</formula>
    </cfRule>
  </conditionalFormatting>
  <conditionalFormatting sqref="J103:J115">
    <cfRule type="expression" dxfId="84" priority="188">
      <formula>E103&gt;=5</formula>
    </cfRule>
  </conditionalFormatting>
  <conditionalFormatting sqref="J117">
    <cfRule type="expression" dxfId="83" priority="267">
      <formula>E117&gt;=5</formula>
    </cfRule>
  </conditionalFormatting>
  <conditionalFormatting sqref="J118:J120">
    <cfRule type="expression" dxfId="82" priority="182">
      <formula>E118&gt;=5</formula>
    </cfRule>
  </conditionalFormatting>
  <conditionalFormatting sqref="J121">
    <cfRule type="expression" dxfId="81" priority="261">
      <formula>E121&gt;=5</formula>
    </cfRule>
  </conditionalFormatting>
  <conditionalFormatting sqref="J122:J124">
    <cfRule type="expression" dxfId="80" priority="176">
      <formula>E122&gt;=5</formula>
    </cfRule>
  </conditionalFormatting>
  <conditionalFormatting sqref="J126">
    <cfRule type="expression" dxfId="79" priority="255">
      <formula>E126&gt;=5</formula>
    </cfRule>
  </conditionalFormatting>
  <conditionalFormatting sqref="J127:J131">
    <cfRule type="expression" dxfId="78" priority="170">
      <formula>E127&gt;=5</formula>
    </cfRule>
  </conditionalFormatting>
  <conditionalFormatting sqref="J133">
    <cfRule type="expression" dxfId="77" priority="249">
      <formula>E133&gt;=5</formula>
    </cfRule>
  </conditionalFormatting>
  <conditionalFormatting sqref="J134:J136">
    <cfRule type="expression" dxfId="76" priority="164">
      <formula>E134&gt;=5</formula>
    </cfRule>
  </conditionalFormatting>
  <conditionalFormatting sqref="J137">
    <cfRule type="expression" dxfId="75" priority="461">
      <formula>E137&gt;=5</formula>
    </cfRule>
  </conditionalFormatting>
  <conditionalFormatting sqref="K38:K43">
    <cfRule type="cellIs" dxfId="74" priority="152" operator="equal">
      <formula>4</formula>
    </cfRule>
    <cfRule type="cellIs" dxfId="73" priority="151" operator="equal">
      <formula>5</formula>
    </cfRule>
    <cfRule type="cellIs" dxfId="72" priority="155" operator="equal">
      <formula>1</formula>
    </cfRule>
    <cfRule type="cellIs" dxfId="71" priority="154" operator="equal">
      <formula>2</formula>
    </cfRule>
    <cfRule type="cellIs" dxfId="70" priority="153" operator="equal">
      <formula>3</formula>
    </cfRule>
  </conditionalFormatting>
  <conditionalFormatting sqref="K46:K48">
    <cfRule type="cellIs" dxfId="69" priority="150" operator="equal">
      <formula>1</formula>
    </cfRule>
    <cfRule type="cellIs" dxfId="68" priority="148" operator="equal">
      <formula>3</formula>
    </cfRule>
    <cfRule type="cellIs" dxfId="67" priority="147" operator="equal">
      <formula>4</formula>
    </cfRule>
    <cfRule type="cellIs" dxfId="66" priority="146" operator="equal">
      <formula>5</formula>
    </cfRule>
    <cfRule type="cellIs" dxfId="65" priority="149" operator="equal">
      <formula>2</formula>
    </cfRule>
  </conditionalFormatting>
  <conditionalFormatting sqref="K51:K53">
    <cfRule type="cellIs" dxfId="64" priority="141" operator="equal">
      <formula>5</formula>
    </cfRule>
    <cfRule type="cellIs" dxfId="63" priority="142" operator="equal">
      <formula>4</formula>
    </cfRule>
    <cfRule type="cellIs" dxfId="62" priority="145" operator="equal">
      <formula>1</formula>
    </cfRule>
    <cfRule type="cellIs" dxfId="61" priority="144" operator="equal">
      <formula>2</formula>
    </cfRule>
    <cfRule type="cellIs" dxfId="60" priority="143" operator="equal">
      <formula>3</formula>
    </cfRule>
  </conditionalFormatting>
  <conditionalFormatting sqref="K56:K62">
    <cfRule type="cellIs" dxfId="59" priority="131" operator="equal">
      <formula>5</formula>
    </cfRule>
    <cfRule type="cellIs" dxfId="58" priority="135" operator="equal">
      <formula>1</formula>
    </cfRule>
    <cfRule type="cellIs" dxfId="57" priority="134" operator="equal">
      <formula>2</formula>
    </cfRule>
    <cfRule type="cellIs" dxfId="56" priority="133" operator="equal">
      <formula>3</formula>
    </cfRule>
    <cfRule type="cellIs" dxfId="55" priority="132" operator="equal">
      <formula>4</formula>
    </cfRule>
  </conditionalFormatting>
  <conditionalFormatting sqref="K65:K66">
    <cfRule type="cellIs" dxfId="54" priority="130" operator="equal">
      <formula>1</formula>
    </cfRule>
    <cfRule type="cellIs" dxfId="53" priority="128" operator="equal">
      <formula>3</formula>
    </cfRule>
    <cfRule type="cellIs" dxfId="52" priority="126" operator="equal">
      <formula>5</formula>
    </cfRule>
    <cfRule type="cellIs" dxfId="51" priority="127" operator="equal">
      <formula>4</formula>
    </cfRule>
    <cfRule type="cellIs" dxfId="50" priority="129" operator="equal">
      <formula>2</formula>
    </cfRule>
  </conditionalFormatting>
  <conditionalFormatting sqref="K69:K72">
    <cfRule type="cellIs" dxfId="49" priority="124" operator="equal">
      <formula>2</formula>
    </cfRule>
    <cfRule type="cellIs" dxfId="48" priority="125" operator="equal">
      <formula>1</formula>
    </cfRule>
    <cfRule type="cellIs" dxfId="47" priority="121" operator="equal">
      <formula>5</formula>
    </cfRule>
    <cfRule type="cellIs" dxfId="46" priority="123" operator="equal">
      <formula>3</formula>
    </cfRule>
    <cfRule type="cellIs" dxfId="45" priority="122" operator="equal">
      <formula>4</formula>
    </cfRule>
  </conditionalFormatting>
  <conditionalFormatting sqref="K75:K80">
    <cfRule type="cellIs" dxfId="44" priority="119" operator="equal">
      <formula>2</formula>
    </cfRule>
    <cfRule type="cellIs" dxfId="43" priority="116" operator="equal">
      <formula>5</formula>
    </cfRule>
    <cfRule type="cellIs" dxfId="42" priority="117" operator="equal">
      <formula>4</formula>
    </cfRule>
    <cfRule type="cellIs" dxfId="41" priority="118" operator="equal">
      <formula>3</formula>
    </cfRule>
    <cfRule type="cellIs" dxfId="40" priority="120" operator="equal">
      <formula>1</formula>
    </cfRule>
  </conditionalFormatting>
  <conditionalFormatting sqref="K83:K85">
    <cfRule type="cellIs" dxfId="39" priority="114" operator="equal">
      <formula>2</formula>
    </cfRule>
    <cfRule type="cellIs" dxfId="38" priority="111" operator="equal">
      <formula>5</formula>
    </cfRule>
    <cfRule type="cellIs" dxfId="37" priority="112" operator="equal">
      <formula>4</formula>
    </cfRule>
    <cfRule type="cellIs" dxfId="36" priority="113" operator="equal">
      <formula>3</formula>
    </cfRule>
    <cfRule type="cellIs" dxfId="35" priority="115" operator="equal">
      <formula>1</formula>
    </cfRule>
  </conditionalFormatting>
  <conditionalFormatting sqref="K88:K93">
    <cfRule type="cellIs" dxfId="34" priority="110" operator="equal">
      <formula>1</formula>
    </cfRule>
    <cfRule type="cellIs" dxfId="33" priority="109" operator="equal">
      <formula>2</formula>
    </cfRule>
    <cfRule type="cellIs" dxfId="32" priority="108" operator="equal">
      <formula>3</formula>
    </cfRule>
    <cfRule type="cellIs" dxfId="31" priority="107" operator="equal">
      <formula>4</formula>
    </cfRule>
    <cfRule type="cellIs" dxfId="30" priority="106" operator="equal">
      <formula>5</formula>
    </cfRule>
  </conditionalFormatting>
  <conditionalFormatting sqref="K96:K100">
    <cfRule type="cellIs" dxfId="29" priority="104" operator="equal">
      <formula>2</formula>
    </cfRule>
    <cfRule type="cellIs" dxfId="28" priority="105" operator="equal">
      <formula>1</formula>
    </cfRule>
    <cfRule type="cellIs" dxfId="27" priority="101" operator="equal">
      <formula>5</formula>
    </cfRule>
    <cfRule type="cellIs" dxfId="26" priority="102" operator="equal">
      <formula>4</formula>
    </cfRule>
    <cfRule type="cellIs" dxfId="25" priority="103" operator="equal">
      <formula>3</formula>
    </cfRule>
  </conditionalFormatting>
  <conditionalFormatting sqref="K103:K115">
    <cfRule type="cellIs" dxfId="24" priority="99" operator="equal">
      <formula>2</formula>
    </cfRule>
    <cfRule type="cellIs" dxfId="23" priority="100" operator="equal">
      <formula>1</formula>
    </cfRule>
    <cfRule type="cellIs" dxfId="22" priority="97" operator="equal">
      <formula>4</formula>
    </cfRule>
    <cfRule type="cellIs" dxfId="21" priority="96" operator="equal">
      <formula>5</formula>
    </cfRule>
    <cfRule type="cellIs" dxfId="20" priority="98" operator="equal">
      <formula>3</formula>
    </cfRule>
  </conditionalFormatting>
  <conditionalFormatting sqref="K118:K119">
    <cfRule type="cellIs" dxfId="19" priority="92" operator="equal">
      <formula>4</formula>
    </cfRule>
    <cfRule type="cellIs" dxfId="18" priority="95" operator="equal">
      <formula>1</formula>
    </cfRule>
    <cfRule type="cellIs" dxfId="17" priority="94" operator="equal">
      <formula>2</formula>
    </cfRule>
    <cfRule type="cellIs" dxfId="16" priority="93" operator="equal">
      <formula>3</formula>
    </cfRule>
    <cfRule type="cellIs" dxfId="15" priority="91" operator="equal">
      <formula>5</formula>
    </cfRule>
  </conditionalFormatting>
  <conditionalFormatting sqref="K122:K124">
    <cfRule type="cellIs" dxfId="14" priority="90" operator="equal">
      <formula>1</formula>
    </cfRule>
    <cfRule type="cellIs" dxfId="13" priority="89" operator="equal">
      <formula>2</formula>
    </cfRule>
    <cfRule type="cellIs" dxfId="12" priority="87" operator="equal">
      <formula>4</formula>
    </cfRule>
    <cfRule type="cellIs" dxfId="11" priority="88" operator="equal">
      <formula>3</formula>
    </cfRule>
    <cfRule type="cellIs" dxfId="10" priority="86" operator="equal">
      <formula>5</formula>
    </cfRule>
  </conditionalFormatting>
  <conditionalFormatting sqref="K127:K131">
    <cfRule type="cellIs" dxfId="9" priority="82" operator="equal">
      <formula>4</formula>
    </cfRule>
    <cfRule type="cellIs" dxfId="8" priority="81" operator="equal">
      <formula>5</formula>
    </cfRule>
    <cfRule type="cellIs" dxfId="7" priority="85" operator="equal">
      <formula>1</formula>
    </cfRule>
    <cfRule type="cellIs" dxfId="6" priority="84" operator="equal">
      <formula>2</formula>
    </cfRule>
    <cfRule type="cellIs" dxfId="5" priority="83" operator="equal">
      <formula>3</formula>
    </cfRule>
  </conditionalFormatting>
  <conditionalFormatting sqref="K134:K136">
    <cfRule type="cellIs" dxfId="4" priority="78" operator="equal">
      <formula>3</formula>
    </cfRule>
    <cfRule type="cellIs" dxfId="3" priority="76" operator="equal">
      <formula>5</formula>
    </cfRule>
    <cfRule type="cellIs" dxfId="2" priority="79" operator="equal">
      <formula>2</formula>
    </cfRule>
    <cfRule type="cellIs" dxfId="1" priority="77" operator="equal">
      <formula>4</formula>
    </cfRule>
    <cfRule type="cellIs" dxfId="0" priority="80" operator="equal">
      <formula>1</formula>
    </cfRule>
  </conditionalFormatting>
  <conditionalFormatting sqref="L37:L43 L45:L48 L50:L53 L55:L62 L64:L66 L68:L72 L74:L80 L82:L85 L87:L93 L95:L100 L102:L115 L117:L124 L126:L131 L133:L137">
    <cfRule type="iconSet" priority="158">
      <iconSet iconSet="3Arrows">
        <cfvo type="percent" val="0"/>
        <cfvo type="num" val="0"/>
        <cfvo type="num" val="0" gte="0"/>
      </iconSet>
    </cfRule>
  </conditionalFormatting>
  <pageMargins left="0.7" right="0.7" top="0.75" bottom="0.75" header="0.3" footer="0.3"/>
  <pageSetup paperSize="9" scale="28" orientation="portrait" r:id="rId2"/>
  <rowBreaks count="1" manualBreakCount="1">
    <brk id="86" min="3" max="11"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Basistabel</vt:lpstr>
      <vt:lpstr>Export</vt:lpstr>
      <vt:lpstr>Invul</vt:lpstr>
      <vt:lpstr>Rapportage</vt:lpstr>
      <vt:lpstr>Invul!Afdrukbereik</vt:lpstr>
      <vt:lpstr>Rapportage!Afdrukbereik</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Scheffe</dc:creator>
  <cp:keywords/>
  <dc:description/>
  <cp:lastModifiedBy>Johan Scheffe</cp:lastModifiedBy>
  <cp:lastPrinted>2024-06-11T22:14:13Z</cp:lastPrinted>
  <dcterms:created xsi:type="dcterms:W3CDTF">2020-03-02T14:44:50Z</dcterms:created>
  <dcterms:modified xsi:type="dcterms:W3CDTF">2024-07-01T08:58:42Z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AuthorIds_UIVersion_3584">
    <vt:lpwstr>14</vt:lpwstr>
  </property>
  <property fmtid="{D5CDD505-2E9C-101B-9397-08002B2CF9AE}" pid="4" name="Company">
    <vt:lpwstr>Windesheim</vt:lpwstr>
  </property>
  <property fmtid="{D5CDD505-2E9C-101B-9397-08002B2CF9AE}" pid="5" name="ContentTypeId">
    <vt:lpwstr>0x010100D7EDFAB1E572EC42B8C7893BD1024C37</vt:lpwstr>
  </property>
  <property fmtid="{D5CDD505-2E9C-101B-9397-08002B2CF9AE}" pid="6" name="DocSecurity">
    <vt:i4>0</vt:i4>
  </property>
  <property fmtid="{D5CDD505-2E9C-101B-9397-08002B2CF9AE}" pid="7" name="HyperlinksChanged">
    <vt:bool>false</vt:bool>
  </property>
  <property fmtid="{D5CDD505-2E9C-101B-9397-08002B2CF9AE}" pid="8" name="LinksUpToDate">
    <vt:bool>false</vt:bool>
  </property>
  <property fmtid="{D5CDD505-2E9C-101B-9397-08002B2CF9AE}" pid="9" name="ScaleCrop">
    <vt:bool>false</vt:bool>
  </property>
  <property fmtid="{D5CDD505-2E9C-101B-9397-08002B2CF9AE}" pid="10" name="ShareDoc">
    <vt:bool>false</vt:bool>
  </property>
</Properties>
</file>